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zivatel\Documents\Svaz\2022\Soutěže\Pozemní hokej 2223\Kroky k rozlosování 2223\"/>
    </mc:Choice>
  </mc:AlternateContent>
  <xr:revisionPtr revIDLastSave="0" documentId="8_{78D98A84-0B20-48AD-9DF9-7D8C293B726D}" xr6:coauthVersionLast="47" xr6:coauthVersionMax="47" xr10:uidLastSave="{00000000-0000-0000-0000-000000000000}"/>
  <bookViews>
    <workbookView xWindow="-108" yWindow="-108" windowWidth="23256" windowHeight="12576" tabRatio="500" activeTab="8" xr2:uid="{00000000-000D-0000-FFFF-FFFF00000000}"/>
  </bookViews>
  <sheets>
    <sheet name="Kbely 11.9.22" sheetId="1" r:id="rId1"/>
    <sheet name="Rakovník 11.9.22" sheetId="2" r:id="rId2"/>
    <sheet name="Hostivař 18.9.22" sheetId="3" r:id="rId3"/>
    <sheet name="Kadaň 18.9.22" sheetId="4" r:id="rId4"/>
    <sheet name="Bohemians (Zel.pruh) 2.10.22" sheetId="5" r:id="rId5"/>
    <sheet name="Litice 2.10.22" sheetId="6" r:id="rId6"/>
    <sheet name="PSPH Slavia 9.10.22" sheetId="7" r:id="rId7"/>
    <sheet name="Mnichovice 9.10.22" sheetId="8" r:id="rId8"/>
    <sheet name="President Zel.pruh 16.10.22" sheetId="9" r:id="rId9"/>
    <sheet name="Hradec 16.10.22" sheetId="10" r:id="rId10"/>
  </sheets>
  <definedNames>
    <definedName name="_xlnm.Print_Area" localSheetId="4">'Bohemians (Zel.pruh) 2.10.22'!$A$1:$AK$41</definedName>
    <definedName name="_xlnm.Print_Area" localSheetId="2">'Hostivař 18.9.22'!$A$1:$AK$41</definedName>
    <definedName name="_xlnm.Print_Area" localSheetId="9">'Hradec 16.10.22'!$A$1:$AK$34</definedName>
    <definedName name="_xlnm.Print_Area" localSheetId="3">'Kadaň 18.9.22'!$A$1:$AK$34</definedName>
    <definedName name="_xlnm.Print_Area" localSheetId="0">'Kbely 11.9.22'!$A$1:$AK$41</definedName>
    <definedName name="_xlnm.Print_Area" localSheetId="5">'Litice 2.10.22'!$A$1:$AK$34</definedName>
    <definedName name="_xlnm.Print_Area" localSheetId="7">'Mnichovice 9.10.22'!$A$1:$AK$41</definedName>
    <definedName name="_xlnm.Print_Area" localSheetId="8">'President Zel.pruh 16.10.22'!$A$1:$AK$41</definedName>
    <definedName name="_xlnm.Print_Area" localSheetId="6">'PSPH Slavia 9.10.22'!$A$1:$AK$34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G28" i="10" l="1"/>
  <c r="E28" i="10"/>
  <c r="G27" i="10"/>
  <c r="E27" i="10"/>
  <c r="G26" i="10"/>
  <c r="E26" i="10"/>
  <c r="G25" i="10"/>
  <c r="E25" i="10"/>
  <c r="G24" i="10"/>
  <c r="E24" i="10"/>
  <c r="G23" i="10"/>
  <c r="E23" i="10"/>
  <c r="G22" i="10"/>
  <c r="E22" i="10"/>
  <c r="G21" i="10"/>
  <c r="E21" i="10"/>
  <c r="G20" i="10"/>
  <c r="E20" i="10"/>
  <c r="G19" i="10"/>
  <c r="E19" i="10"/>
  <c r="G18" i="10"/>
  <c r="E18" i="10"/>
  <c r="G17" i="10"/>
  <c r="E17" i="10"/>
  <c r="G16" i="10"/>
  <c r="E16" i="10"/>
  <c r="C16" i="10"/>
  <c r="AA15" i="10"/>
  <c r="Y15" i="10"/>
  <c r="X15" i="10"/>
  <c r="V15" i="10"/>
  <c r="U15" i="10"/>
  <c r="S15" i="10"/>
  <c r="R15" i="10"/>
  <c r="P15" i="10"/>
  <c r="AE15" i="10" s="1"/>
  <c r="O15" i="10"/>
  <c r="G15" i="10"/>
  <c r="E15" i="10"/>
  <c r="AD14" i="10"/>
  <c r="AB14" i="10"/>
  <c r="X14" i="10"/>
  <c r="V14" i="10"/>
  <c r="U14" i="10"/>
  <c r="S14" i="10"/>
  <c r="R14" i="10"/>
  <c r="AG14" i="10" s="1"/>
  <c r="P14" i="10"/>
  <c r="AE14" i="10" s="1"/>
  <c r="O14" i="10"/>
  <c r="G14" i="10"/>
  <c r="E14" i="10"/>
  <c r="C14" i="10"/>
  <c r="AD13" i="10"/>
  <c r="AB13" i="10"/>
  <c r="AA13" i="10"/>
  <c r="Y13" i="10"/>
  <c r="U13" i="10"/>
  <c r="S13" i="10"/>
  <c r="R13" i="10"/>
  <c r="AG13" i="10" s="1"/>
  <c r="P13" i="10"/>
  <c r="AE13" i="10" s="1"/>
  <c r="O13" i="10"/>
  <c r="G13" i="10"/>
  <c r="E13" i="10"/>
  <c r="C13" i="10"/>
  <c r="C15" i="10" s="1"/>
  <c r="AD12" i="10"/>
  <c r="AB12" i="10"/>
  <c r="AA12" i="10"/>
  <c r="Y12" i="10"/>
  <c r="X12" i="10"/>
  <c r="V12" i="10"/>
  <c r="R12" i="10"/>
  <c r="AG12" i="10" s="1"/>
  <c r="P12" i="10"/>
  <c r="AE12" i="10" s="1"/>
  <c r="O12" i="10"/>
  <c r="AD11" i="10"/>
  <c r="AB11" i="10"/>
  <c r="AA11" i="10"/>
  <c r="Y11" i="10"/>
  <c r="X11" i="10"/>
  <c r="V11" i="10"/>
  <c r="U11" i="10"/>
  <c r="AG11" i="10" s="1"/>
  <c r="S11" i="10"/>
  <c r="AE11" i="10" s="1"/>
  <c r="O11" i="10"/>
  <c r="AB10" i="10"/>
  <c r="Y10" i="10"/>
  <c r="V10" i="10"/>
  <c r="S10" i="10"/>
  <c r="P10" i="10"/>
  <c r="AA8" i="10"/>
  <c r="Y8" i="10"/>
  <c r="X8" i="10"/>
  <c r="V8" i="10"/>
  <c r="U8" i="10"/>
  <c r="S8" i="10"/>
  <c r="R8" i="10"/>
  <c r="P8" i="10"/>
  <c r="AE8" i="10" s="1"/>
  <c r="O8" i="10"/>
  <c r="AD7" i="10"/>
  <c r="AB7" i="10"/>
  <c r="X7" i="10"/>
  <c r="V7" i="10"/>
  <c r="U7" i="10"/>
  <c r="S7" i="10"/>
  <c r="R7" i="10"/>
  <c r="AG7" i="10" s="1"/>
  <c r="P7" i="10"/>
  <c r="AE7" i="10" s="1"/>
  <c r="O7" i="10"/>
  <c r="AD6" i="10"/>
  <c r="AB6" i="10"/>
  <c r="AA6" i="10"/>
  <c r="Y6" i="10"/>
  <c r="U6" i="10"/>
  <c r="S6" i="10"/>
  <c r="R6" i="10"/>
  <c r="AG6" i="10" s="1"/>
  <c r="P6" i="10"/>
  <c r="O6" i="10"/>
  <c r="AD5" i="10"/>
  <c r="AB5" i="10"/>
  <c r="AA5" i="10"/>
  <c r="Y5" i="10"/>
  <c r="X5" i="10"/>
  <c r="V5" i="10"/>
  <c r="R5" i="10"/>
  <c r="AG5" i="10" s="1"/>
  <c r="P5" i="10"/>
  <c r="AE5" i="10" s="1"/>
  <c r="O5" i="10"/>
  <c r="AD4" i="10"/>
  <c r="AB4" i="10"/>
  <c r="AA4" i="10"/>
  <c r="Y4" i="10"/>
  <c r="X4" i="10"/>
  <c r="V4" i="10"/>
  <c r="U4" i="10"/>
  <c r="S4" i="10"/>
  <c r="AE4" i="10" s="1"/>
  <c r="O4" i="10"/>
  <c r="AB3" i="10"/>
  <c r="Y3" i="10"/>
  <c r="V3" i="10"/>
  <c r="S3" i="10"/>
  <c r="P3" i="10"/>
  <c r="G33" i="9"/>
  <c r="E33" i="9"/>
  <c r="G32" i="9"/>
  <c r="E32" i="9"/>
  <c r="G31" i="9"/>
  <c r="E31" i="9"/>
  <c r="G30" i="9"/>
  <c r="E30" i="9"/>
  <c r="G29" i="9"/>
  <c r="E29" i="9"/>
  <c r="G28" i="9"/>
  <c r="E28" i="9"/>
  <c r="G27" i="9"/>
  <c r="E27" i="9"/>
  <c r="G26" i="9"/>
  <c r="E26" i="9"/>
  <c r="G25" i="9"/>
  <c r="E25" i="9"/>
  <c r="G23" i="9"/>
  <c r="E23" i="9"/>
  <c r="G22" i="9"/>
  <c r="E22" i="9"/>
  <c r="G21" i="9"/>
  <c r="E21" i="9"/>
  <c r="G20" i="9"/>
  <c r="E20" i="9"/>
  <c r="G19" i="9"/>
  <c r="E19" i="9"/>
  <c r="G18" i="9"/>
  <c r="E18" i="9"/>
  <c r="C18" i="9"/>
  <c r="C21" i="9" s="1"/>
  <c r="G17" i="9"/>
  <c r="E17" i="9"/>
  <c r="AC16" i="9"/>
  <c r="AA16" i="9"/>
  <c r="Z16" i="9"/>
  <c r="X16" i="9"/>
  <c r="W16" i="9"/>
  <c r="S16" i="9"/>
  <c r="R16" i="9"/>
  <c r="AI16" i="9" s="1"/>
  <c r="P16" i="9"/>
  <c r="AG16" i="9" s="1"/>
  <c r="O16" i="9"/>
  <c r="G16" i="9"/>
  <c r="E16" i="9"/>
  <c r="C16" i="9"/>
  <c r="C19" i="9" s="1"/>
  <c r="AF15" i="9"/>
  <c r="AD15" i="9"/>
  <c r="Z15" i="9"/>
  <c r="X15" i="9"/>
  <c r="W15" i="9"/>
  <c r="S15" i="9"/>
  <c r="R15" i="9"/>
  <c r="AI15" i="9" s="1"/>
  <c r="P15" i="9"/>
  <c r="O15" i="9"/>
  <c r="G15" i="9"/>
  <c r="E15" i="9"/>
  <c r="C15" i="9"/>
  <c r="AF14" i="9"/>
  <c r="AD14" i="9"/>
  <c r="AC14" i="9"/>
  <c r="AA14" i="9"/>
  <c r="W14" i="9"/>
  <c r="S14" i="9"/>
  <c r="R14" i="9"/>
  <c r="P14" i="9"/>
  <c r="AG14" i="9" s="1"/>
  <c r="O14" i="9"/>
  <c r="G14" i="9"/>
  <c r="E14" i="9"/>
  <c r="C14" i="9"/>
  <c r="AI13" i="9"/>
  <c r="AF13" i="9"/>
  <c r="AD13" i="9"/>
  <c r="AC13" i="9"/>
  <c r="AA13" i="9"/>
  <c r="Z13" i="9"/>
  <c r="X13" i="9"/>
  <c r="R13" i="9"/>
  <c r="P13" i="9"/>
  <c r="AG13" i="9" s="1"/>
  <c r="O13" i="9"/>
  <c r="G13" i="9"/>
  <c r="E13" i="9"/>
  <c r="C13" i="9"/>
  <c r="C17" i="9" s="1"/>
  <c r="C20" i="9" s="1"/>
  <c r="AF12" i="9"/>
  <c r="AD12" i="9"/>
  <c r="AC12" i="9"/>
  <c r="AA12" i="9"/>
  <c r="Z12" i="9"/>
  <c r="X12" i="9"/>
  <c r="W12" i="9"/>
  <c r="AI12" i="9" s="1"/>
  <c r="S12" i="9"/>
  <c r="AG12" i="9" s="1"/>
  <c r="O12" i="9"/>
  <c r="AD11" i="9"/>
  <c r="AA11" i="9"/>
  <c r="X11" i="9"/>
  <c r="S11" i="9"/>
  <c r="P11" i="9"/>
  <c r="AC8" i="9"/>
  <c r="AA8" i="9"/>
  <c r="Z8" i="9"/>
  <c r="X8" i="9"/>
  <c r="W8" i="9"/>
  <c r="S8" i="9"/>
  <c r="R8" i="9"/>
  <c r="P8" i="9"/>
  <c r="AG8" i="9" s="1"/>
  <c r="O8" i="9"/>
  <c r="AF7" i="9"/>
  <c r="AD7" i="9"/>
  <c r="Z7" i="9"/>
  <c r="X7" i="9"/>
  <c r="W7" i="9"/>
  <c r="S7" i="9"/>
  <c r="R7" i="9"/>
  <c r="AI7" i="9" s="1"/>
  <c r="P7" i="9"/>
  <c r="AG7" i="9" s="1"/>
  <c r="O7" i="9"/>
  <c r="AF6" i="9"/>
  <c r="AD6" i="9"/>
  <c r="AC6" i="9"/>
  <c r="AA6" i="9"/>
  <c r="W6" i="9"/>
  <c r="S6" i="9"/>
  <c r="R6" i="9"/>
  <c r="AI6" i="9" s="1"/>
  <c r="P6" i="9"/>
  <c r="O6" i="9"/>
  <c r="AF5" i="9"/>
  <c r="AD5" i="9"/>
  <c r="AC5" i="9"/>
  <c r="AA5" i="9"/>
  <c r="Z5" i="9"/>
  <c r="X5" i="9"/>
  <c r="R5" i="9"/>
  <c r="AI5" i="9" s="1"/>
  <c r="P5" i="9"/>
  <c r="AG5" i="9" s="1"/>
  <c r="O5" i="9"/>
  <c r="AF4" i="9"/>
  <c r="AD4" i="9"/>
  <c r="AC4" i="9"/>
  <c r="AA4" i="9"/>
  <c r="Z4" i="9"/>
  <c r="X4" i="9"/>
  <c r="W4" i="9"/>
  <c r="S4" i="9"/>
  <c r="AG4" i="9" s="1"/>
  <c r="O4" i="9"/>
  <c r="AD3" i="9"/>
  <c r="AA3" i="9"/>
  <c r="X3" i="9"/>
  <c r="S3" i="9"/>
  <c r="P3" i="9"/>
  <c r="G33" i="8"/>
  <c r="E33" i="8"/>
  <c r="G32" i="8"/>
  <c r="E32" i="8"/>
  <c r="G31" i="8"/>
  <c r="E31" i="8"/>
  <c r="G30" i="8"/>
  <c r="E30" i="8"/>
  <c r="G29" i="8"/>
  <c r="E29" i="8"/>
  <c r="G28" i="8"/>
  <c r="E28" i="8"/>
  <c r="G26" i="8"/>
  <c r="E26" i="8"/>
  <c r="G25" i="8"/>
  <c r="E25" i="8"/>
  <c r="G24" i="8"/>
  <c r="E24" i="8"/>
  <c r="G23" i="8"/>
  <c r="E23" i="8"/>
  <c r="G22" i="8"/>
  <c r="E22" i="8"/>
  <c r="G21" i="8"/>
  <c r="E21" i="8"/>
  <c r="G20" i="8"/>
  <c r="E20" i="8"/>
  <c r="G19" i="8"/>
  <c r="E19" i="8"/>
  <c r="G18" i="8"/>
  <c r="E18" i="8"/>
  <c r="C18" i="8"/>
  <c r="C21" i="8" s="1"/>
  <c r="G17" i="8"/>
  <c r="E17" i="8"/>
  <c r="AC16" i="8"/>
  <c r="AA16" i="8"/>
  <c r="Z16" i="8"/>
  <c r="X16" i="8"/>
  <c r="W16" i="8"/>
  <c r="S16" i="8"/>
  <c r="R16" i="8"/>
  <c r="P16" i="8"/>
  <c r="AG16" i="8" s="1"/>
  <c r="O16" i="8"/>
  <c r="G16" i="8"/>
  <c r="E16" i="8"/>
  <c r="C16" i="8"/>
  <c r="C19" i="8" s="1"/>
  <c r="AI15" i="8"/>
  <c r="AF15" i="8"/>
  <c r="AD15" i="8"/>
  <c r="Z15" i="8"/>
  <c r="X15" i="8"/>
  <c r="W15" i="8"/>
  <c r="S15" i="8"/>
  <c r="R15" i="8"/>
  <c r="P15" i="8"/>
  <c r="AG15" i="8" s="1"/>
  <c r="O15" i="8"/>
  <c r="G15" i="8"/>
  <c r="E15" i="8"/>
  <c r="C15" i="8"/>
  <c r="AF14" i="8"/>
  <c r="AD14" i="8"/>
  <c r="AC14" i="8"/>
  <c r="AA14" i="8"/>
  <c r="W14" i="8"/>
  <c r="S14" i="8"/>
  <c r="R14" i="8"/>
  <c r="AI14" i="8" s="1"/>
  <c r="P14" i="8"/>
  <c r="AG14" i="8" s="1"/>
  <c r="O14" i="8"/>
  <c r="G14" i="8"/>
  <c r="E14" i="8"/>
  <c r="C14" i="8"/>
  <c r="AI13" i="8"/>
  <c r="AF13" i="8"/>
  <c r="AD13" i="8"/>
  <c r="AC13" i="8"/>
  <c r="AA13" i="8"/>
  <c r="Z13" i="8"/>
  <c r="X13" i="8"/>
  <c r="R13" i="8"/>
  <c r="P13" i="8"/>
  <c r="O13" i="8"/>
  <c r="G13" i="8"/>
  <c r="E13" i="8"/>
  <c r="C13" i="8"/>
  <c r="C17" i="8" s="1"/>
  <c r="C20" i="8" s="1"/>
  <c r="AF12" i="8"/>
  <c r="AD12" i="8"/>
  <c r="AC12" i="8"/>
  <c r="AA12" i="8"/>
  <c r="Z12" i="8"/>
  <c r="X12" i="8"/>
  <c r="W12" i="8"/>
  <c r="S12" i="8"/>
  <c r="AG12" i="8" s="1"/>
  <c r="O12" i="8"/>
  <c r="AD11" i="8"/>
  <c r="AA11" i="8"/>
  <c r="X11" i="8"/>
  <c r="S11" i="8"/>
  <c r="P11" i="8"/>
  <c r="AC8" i="8"/>
  <c r="AA8" i="8"/>
  <c r="Z8" i="8"/>
  <c r="X8" i="8"/>
  <c r="W8" i="8"/>
  <c r="S8" i="8"/>
  <c r="R8" i="8"/>
  <c r="P8" i="8"/>
  <c r="AG8" i="8" s="1"/>
  <c r="O8" i="8"/>
  <c r="AF7" i="8"/>
  <c r="AD7" i="8"/>
  <c r="Z7" i="8"/>
  <c r="X7" i="8"/>
  <c r="W7" i="8"/>
  <c r="S7" i="8"/>
  <c r="R7" i="8"/>
  <c r="P7" i="8"/>
  <c r="AG7" i="8" s="1"/>
  <c r="O7" i="8"/>
  <c r="AF6" i="8"/>
  <c r="AD6" i="8"/>
  <c r="AC6" i="8"/>
  <c r="AA6" i="8"/>
  <c r="W6" i="8"/>
  <c r="S6" i="8"/>
  <c r="R6" i="8"/>
  <c r="AI6" i="8" s="1"/>
  <c r="P6" i="8"/>
  <c r="O6" i="8"/>
  <c r="AF5" i="8"/>
  <c r="AD5" i="8"/>
  <c r="AC5" i="8"/>
  <c r="AA5" i="8"/>
  <c r="Z5" i="8"/>
  <c r="X5" i="8"/>
  <c r="R5" i="8"/>
  <c r="AI5" i="8" s="1"/>
  <c r="P5" i="8"/>
  <c r="AG5" i="8" s="1"/>
  <c r="O5" i="8"/>
  <c r="AF4" i="8"/>
  <c r="AD4" i="8"/>
  <c r="AC4" i="8"/>
  <c r="AA4" i="8"/>
  <c r="Z4" i="8"/>
  <c r="X4" i="8"/>
  <c r="W4" i="8"/>
  <c r="S4" i="8"/>
  <c r="AG4" i="8" s="1"/>
  <c r="O4" i="8"/>
  <c r="AD3" i="8"/>
  <c r="AA3" i="8"/>
  <c r="X3" i="8"/>
  <c r="S3" i="8"/>
  <c r="P3" i="8"/>
  <c r="G28" i="7"/>
  <c r="E28" i="7"/>
  <c r="G27" i="7"/>
  <c r="E27" i="7"/>
  <c r="G26" i="7"/>
  <c r="E26" i="7"/>
  <c r="G25" i="7"/>
  <c r="E25" i="7"/>
  <c r="G24" i="7"/>
  <c r="E24" i="7"/>
  <c r="G23" i="7"/>
  <c r="E23" i="7"/>
  <c r="G22" i="7"/>
  <c r="E22" i="7"/>
  <c r="G21" i="7"/>
  <c r="E21" i="7"/>
  <c r="G20" i="7"/>
  <c r="E20" i="7"/>
  <c r="G19" i="7"/>
  <c r="E19" i="7"/>
  <c r="G18" i="7"/>
  <c r="E18" i="7"/>
  <c r="G17" i="7"/>
  <c r="E17" i="7"/>
  <c r="G16" i="7"/>
  <c r="E16" i="7"/>
  <c r="AA15" i="7"/>
  <c r="Y15" i="7"/>
  <c r="X15" i="7"/>
  <c r="V15" i="7"/>
  <c r="U15" i="7"/>
  <c r="S15" i="7"/>
  <c r="R15" i="7"/>
  <c r="AG15" i="7" s="1"/>
  <c r="P15" i="7"/>
  <c r="AE15" i="7" s="1"/>
  <c r="O15" i="7"/>
  <c r="G15" i="7"/>
  <c r="E15" i="7"/>
  <c r="AD14" i="7"/>
  <c r="AB14" i="7"/>
  <c r="X14" i="7"/>
  <c r="V14" i="7"/>
  <c r="U14" i="7"/>
  <c r="AG14" i="7" s="1"/>
  <c r="S14" i="7"/>
  <c r="R14" i="7"/>
  <c r="P14" i="7"/>
  <c r="O14" i="7"/>
  <c r="G14" i="7"/>
  <c r="E14" i="7"/>
  <c r="C14" i="7"/>
  <c r="AD13" i="7"/>
  <c r="AB13" i="7"/>
  <c r="AA13" i="7"/>
  <c r="Y13" i="7"/>
  <c r="U13" i="7"/>
  <c r="S13" i="7"/>
  <c r="R13" i="7"/>
  <c r="AG13" i="7" s="1"/>
  <c r="P13" i="7"/>
  <c r="AE13" i="7" s="1"/>
  <c r="O13" i="7"/>
  <c r="G13" i="7"/>
  <c r="E13" i="7"/>
  <c r="C13" i="7"/>
  <c r="C16" i="7" s="1"/>
  <c r="AD12" i="7"/>
  <c r="AB12" i="7"/>
  <c r="AA12" i="7"/>
  <c r="Y12" i="7"/>
  <c r="X12" i="7"/>
  <c r="V12" i="7"/>
  <c r="R12" i="7"/>
  <c r="AG12" i="7" s="1"/>
  <c r="P12" i="7"/>
  <c r="O12" i="7"/>
  <c r="AD11" i="7"/>
  <c r="AB11" i="7"/>
  <c r="AA11" i="7"/>
  <c r="Y11" i="7"/>
  <c r="X11" i="7"/>
  <c r="V11" i="7"/>
  <c r="U11" i="7"/>
  <c r="AG11" i="7" s="1"/>
  <c r="S11" i="7"/>
  <c r="AE11" i="7" s="1"/>
  <c r="O11" i="7"/>
  <c r="AB10" i="7"/>
  <c r="Y10" i="7"/>
  <c r="V10" i="7"/>
  <c r="S10" i="7"/>
  <c r="P10" i="7"/>
  <c r="AA8" i="7"/>
  <c r="Y8" i="7"/>
  <c r="X8" i="7"/>
  <c r="V8" i="7"/>
  <c r="U8" i="7"/>
  <c r="S8" i="7"/>
  <c r="R8" i="7"/>
  <c r="AG8" i="7" s="1"/>
  <c r="P8" i="7"/>
  <c r="AE8" i="7" s="1"/>
  <c r="O8" i="7"/>
  <c r="AD7" i="7"/>
  <c r="AB7" i="7"/>
  <c r="X7" i="7"/>
  <c r="V7" i="7"/>
  <c r="U7" i="7"/>
  <c r="S7" i="7"/>
  <c r="R7" i="7"/>
  <c r="AG7" i="7" s="1"/>
  <c r="P7" i="7"/>
  <c r="AE7" i="7" s="1"/>
  <c r="O7" i="7"/>
  <c r="AD6" i="7"/>
  <c r="AB6" i="7"/>
  <c r="AA6" i="7"/>
  <c r="Y6" i="7"/>
  <c r="U6" i="7"/>
  <c r="S6" i="7"/>
  <c r="R6" i="7"/>
  <c r="AG6" i="7" s="1"/>
  <c r="P6" i="7"/>
  <c r="AE6" i="7" s="1"/>
  <c r="O6" i="7"/>
  <c r="AD5" i="7"/>
  <c r="AB5" i="7"/>
  <c r="AA5" i="7"/>
  <c r="Y5" i="7"/>
  <c r="X5" i="7"/>
  <c r="AG5" i="7" s="1"/>
  <c r="V5" i="7"/>
  <c r="R5" i="7"/>
  <c r="P5" i="7"/>
  <c r="AE5" i="7" s="1"/>
  <c r="O5" i="7"/>
  <c r="AD4" i="7"/>
  <c r="AB4" i="7"/>
  <c r="AA4" i="7"/>
  <c r="Y4" i="7"/>
  <c r="X4" i="7"/>
  <c r="V4" i="7"/>
  <c r="U4" i="7"/>
  <c r="AG4" i="7" s="1"/>
  <c r="S4" i="7"/>
  <c r="AE4" i="7" s="1"/>
  <c r="O4" i="7"/>
  <c r="AB3" i="7"/>
  <c r="Y3" i="7"/>
  <c r="V3" i="7"/>
  <c r="S3" i="7"/>
  <c r="P3" i="7"/>
  <c r="G28" i="6"/>
  <c r="E28" i="6"/>
  <c r="G27" i="6"/>
  <c r="E27" i="6"/>
  <c r="G26" i="6"/>
  <c r="E26" i="6"/>
  <c r="G25" i="6"/>
  <c r="E25" i="6"/>
  <c r="G24" i="6"/>
  <c r="E24" i="6"/>
  <c r="G23" i="6"/>
  <c r="E23" i="6"/>
  <c r="G22" i="6"/>
  <c r="E22" i="6"/>
  <c r="G21" i="6"/>
  <c r="E21" i="6"/>
  <c r="G20" i="6"/>
  <c r="E20" i="6"/>
  <c r="G19" i="6"/>
  <c r="E19" i="6"/>
  <c r="G18" i="6"/>
  <c r="E18" i="6"/>
  <c r="G17" i="6"/>
  <c r="E17" i="6"/>
  <c r="G16" i="6"/>
  <c r="E16" i="6"/>
  <c r="C16" i="6"/>
  <c r="AA15" i="6"/>
  <c r="Y15" i="6"/>
  <c r="X15" i="6"/>
  <c r="V15" i="6"/>
  <c r="U15" i="6"/>
  <c r="S15" i="6"/>
  <c r="R15" i="6"/>
  <c r="AG15" i="6" s="1"/>
  <c r="P15" i="6"/>
  <c r="AE15" i="6" s="1"/>
  <c r="O15" i="6"/>
  <c r="G15" i="6"/>
  <c r="E15" i="6"/>
  <c r="AD14" i="6"/>
  <c r="AB14" i="6"/>
  <c r="X14" i="6"/>
  <c r="V14" i="6"/>
  <c r="U14" i="6"/>
  <c r="S14" i="6"/>
  <c r="R14" i="6"/>
  <c r="P14" i="6"/>
  <c r="AE14" i="6" s="1"/>
  <c r="O14" i="6"/>
  <c r="G14" i="6"/>
  <c r="E14" i="6"/>
  <c r="C14" i="6"/>
  <c r="AD13" i="6"/>
  <c r="AB13" i="6"/>
  <c r="AA13" i="6"/>
  <c r="Y13" i="6"/>
  <c r="U13" i="6"/>
  <c r="S13" i="6"/>
  <c r="R13" i="6"/>
  <c r="AG13" i="6" s="1"/>
  <c r="P13" i="6"/>
  <c r="AE13" i="6" s="1"/>
  <c r="O13" i="6"/>
  <c r="G13" i="6"/>
  <c r="E13" i="6"/>
  <c r="C13" i="6"/>
  <c r="C15" i="6" s="1"/>
  <c r="AD12" i="6"/>
  <c r="AB12" i="6"/>
  <c r="AA12" i="6"/>
  <c r="Y12" i="6"/>
  <c r="X12" i="6"/>
  <c r="V12" i="6"/>
  <c r="R12" i="6"/>
  <c r="P12" i="6"/>
  <c r="AE12" i="6" s="1"/>
  <c r="O12" i="6"/>
  <c r="AG11" i="6"/>
  <c r="AD11" i="6"/>
  <c r="AB11" i="6"/>
  <c r="AA11" i="6"/>
  <c r="Y11" i="6"/>
  <c r="X11" i="6"/>
  <c r="V11" i="6"/>
  <c r="U11" i="6"/>
  <c r="S11" i="6"/>
  <c r="AE11" i="6" s="1"/>
  <c r="O11" i="6"/>
  <c r="AB10" i="6"/>
  <c r="Y10" i="6"/>
  <c r="V10" i="6"/>
  <c r="S10" i="6"/>
  <c r="P10" i="6"/>
  <c r="AA8" i="6"/>
  <c r="Y8" i="6"/>
  <c r="X8" i="6"/>
  <c r="V8" i="6"/>
  <c r="U8" i="6"/>
  <c r="AG8" i="6" s="1"/>
  <c r="S8" i="6"/>
  <c r="R8" i="6"/>
  <c r="P8" i="6"/>
  <c r="AE8" i="6" s="1"/>
  <c r="O8" i="6"/>
  <c r="AD7" i="6"/>
  <c r="AB7" i="6"/>
  <c r="X7" i="6"/>
  <c r="V7" i="6"/>
  <c r="U7" i="6"/>
  <c r="S7" i="6"/>
  <c r="R7" i="6"/>
  <c r="AG7" i="6" s="1"/>
  <c r="P7" i="6"/>
  <c r="AE7" i="6" s="1"/>
  <c r="O7" i="6"/>
  <c r="AD6" i="6"/>
  <c r="AB6" i="6"/>
  <c r="AA6" i="6"/>
  <c r="Y6" i="6"/>
  <c r="U6" i="6"/>
  <c r="S6" i="6"/>
  <c r="R6" i="6"/>
  <c r="AG6" i="6" s="1"/>
  <c r="P6" i="6"/>
  <c r="AE6" i="6" s="1"/>
  <c r="O6" i="6"/>
  <c r="AD5" i="6"/>
  <c r="AB5" i="6"/>
  <c r="AA5" i="6"/>
  <c r="Y5" i="6"/>
  <c r="X5" i="6"/>
  <c r="V5" i="6"/>
  <c r="R5" i="6"/>
  <c r="P5" i="6"/>
  <c r="AE5" i="6" s="1"/>
  <c r="O5" i="6"/>
  <c r="AD4" i="6"/>
  <c r="AB4" i="6"/>
  <c r="AA4" i="6"/>
  <c r="Y4" i="6"/>
  <c r="X4" i="6"/>
  <c r="V4" i="6"/>
  <c r="U4" i="6"/>
  <c r="AG4" i="6" s="1"/>
  <c r="S4" i="6"/>
  <c r="O4" i="6"/>
  <c r="AB3" i="6"/>
  <c r="Y3" i="6"/>
  <c r="V3" i="6"/>
  <c r="S3" i="6"/>
  <c r="P3" i="6"/>
  <c r="G33" i="5"/>
  <c r="E33" i="5"/>
  <c r="G32" i="5"/>
  <c r="E32" i="5"/>
  <c r="G31" i="5"/>
  <c r="E31" i="5"/>
  <c r="G30" i="5"/>
  <c r="E30" i="5"/>
  <c r="G29" i="5"/>
  <c r="E29" i="5"/>
  <c r="G28" i="5"/>
  <c r="E28" i="5"/>
  <c r="G26" i="5"/>
  <c r="E26" i="5"/>
  <c r="C26" i="5"/>
  <c r="G25" i="5"/>
  <c r="E25" i="5"/>
  <c r="G24" i="5"/>
  <c r="E24" i="5"/>
  <c r="G23" i="5"/>
  <c r="E23" i="5"/>
  <c r="G22" i="5"/>
  <c r="E22" i="5"/>
  <c r="G21" i="5"/>
  <c r="E21" i="5"/>
  <c r="G20" i="5"/>
  <c r="E20" i="5"/>
  <c r="G19" i="5"/>
  <c r="E19" i="5"/>
  <c r="G18" i="5"/>
  <c r="E18" i="5"/>
  <c r="G17" i="5"/>
  <c r="E17" i="5"/>
  <c r="C17" i="5"/>
  <c r="C20" i="5" s="1"/>
  <c r="AC16" i="5"/>
  <c r="AA16" i="5"/>
  <c r="Z16" i="5"/>
  <c r="X16" i="5"/>
  <c r="W16" i="5"/>
  <c r="S16" i="5"/>
  <c r="R16" i="5"/>
  <c r="AI16" i="5" s="1"/>
  <c r="P16" i="5"/>
  <c r="O16" i="5"/>
  <c r="G16" i="5"/>
  <c r="E16" i="5"/>
  <c r="AF15" i="5"/>
  <c r="AD15" i="5"/>
  <c r="Z15" i="5"/>
  <c r="X15" i="5"/>
  <c r="W15" i="5"/>
  <c r="S15" i="5"/>
  <c r="R15" i="5"/>
  <c r="AI15" i="5" s="1"/>
  <c r="P15" i="5"/>
  <c r="AG15" i="5" s="1"/>
  <c r="O15" i="5"/>
  <c r="G15" i="5"/>
  <c r="E15" i="5"/>
  <c r="C15" i="5"/>
  <c r="AF14" i="5"/>
  <c r="AD14" i="5"/>
  <c r="AC14" i="5"/>
  <c r="AA14" i="5"/>
  <c r="W14" i="5"/>
  <c r="AI14" i="5" s="1"/>
  <c r="S14" i="5"/>
  <c r="R14" i="5"/>
  <c r="P14" i="5"/>
  <c r="AG14" i="5" s="1"/>
  <c r="O14" i="5"/>
  <c r="G14" i="5"/>
  <c r="E14" i="5"/>
  <c r="C14" i="5"/>
  <c r="AF13" i="5"/>
  <c r="AD13" i="5"/>
  <c r="AC13" i="5"/>
  <c r="AA13" i="5"/>
  <c r="Z13" i="5"/>
  <c r="X13" i="5"/>
  <c r="R13" i="5"/>
  <c r="AI13" i="5" s="1"/>
  <c r="P13" i="5"/>
  <c r="AG13" i="5" s="1"/>
  <c r="O13" i="5"/>
  <c r="G13" i="5"/>
  <c r="E13" i="5"/>
  <c r="C13" i="5"/>
  <c r="C16" i="5" s="1"/>
  <c r="C19" i="5" s="1"/>
  <c r="C23" i="5" s="1"/>
  <c r="AF12" i="5"/>
  <c r="AD12" i="5"/>
  <c r="AC12" i="5"/>
  <c r="AA12" i="5"/>
  <c r="Z12" i="5"/>
  <c r="X12" i="5"/>
  <c r="W12" i="5"/>
  <c r="AI12" i="5" s="1"/>
  <c r="S12" i="5"/>
  <c r="O12" i="5"/>
  <c r="AD11" i="5"/>
  <c r="AA11" i="5"/>
  <c r="X11" i="5"/>
  <c r="S11" i="5"/>
  <c r="P11" i="5"/>
  <c r="AC8" i="5"/>
  <c r="AA8" i="5"/>
  <c r="Z8" i="5"/>
  <c r="X8" i="5"/>
  <c r="W8" i="5"/>
  <c r="S8" i="5"/>
  <c r="R8" i="5"/>
  <c r="AI8" i="5" s="1"/>
  <c r="P8" i="5"/>
  <c r="O8" i="5"/>
  <c r="AF7" i="5"/>
  <c r="AD7" i="5"/>
  <c r="Z7" i="5"/>
  <c r="X7" i="5"/>
  <c r="W7" i="5"/>
  <c r="S7" i="5"/>
  <c r="R7" i="5"/>
  <c r="AI7" i="5" s="1"/>
  <c r="P7" i="5"/>
  <c r="AG7" i="5" s="1"/>
  <c r="O7" i="5"/>
  <c r="AF6" i="5"/>
  <c r="AD6" i="5"/>
  <c r="AC6" i="5"/>
  <c r="AA6" i="5"/>
  <c r="W6" i="5"/>
  <c r="S6" i="5"/>
  <c r="R6" i="5"/>
  <c r="AI6" i="5" s="1"/>
  <c r="P6" i="5"/>
  <c r="AG6" i="5" s="1"/>
  <c r="O6" i="5"/>
  <c r="AF5" i="5"/>
  <c r="AD5" i="5"/>
  <c r="AC5" i="5"/>
  <c r="AA5" i="5"/>
  <c r="Z5" i="5"/>
  <c r="X5" i="5"/>
  <c r="R5" i="5"/>
  <c r="AI5" i="5" s="1"/>
  <c r="P5" i="5"/>
  <c r="AG5" i="5" s="1"/>
  <c r="O5" i="5"/>
  <c r="AF4" i="5"/>
  <c r="AD4" i="5"/>
  <c r="AC4" i="5"/>
  <c r="AA4" i="5"/>
  <c r="Z4" i="5"/>
  <c r="AI4" i="5" s="1"/>
  <c r="X4" i="5"/>
  <c r="W4" i="5"/>
  <c r="S4" i="5"/>
  <c r="AG4" i="5" s="1"/>
  <c r="O4" i="5"/>
  <c r="AD3" i="5"/>
  <c r="AA3" i="5"/>
  <c r="X3" i="5"/>
  <c r="S3" i="5"/>
  <c r="P3" i="5"/>
  <c r="G28" i="4"/>
  <c r="E28" i="4"/>
  <c r="G27" i="4"/>
  <c r="E27" i="4"/>
  <c r="G26" i="4"/>
  <c r="E26" i="4"/>
  <c r="G25" i="4"/>
  <c r="E25" i="4"/>
  <c r="G24" i="4"/>
  <c r="E24" i="4"/>
  <c r="G23" i="4"/>
  <c r="E23" i="4"/>
  <c r="G22" i="4"/>
  <c r="E22" i="4"/>
  <c r="G21" i="4"/>
  <c r="E21" i="4"/>
  <c r="G20" i="4"/>
  <c r="E20" i="4"/>
  <c r="G19" i="4"/>
  <c r="E19" i="4"/>
  <c r="G18" i="4"/>
  <c r="E18" i="4"/>
  <c r="G17" i="4"/>
  <c r="E17" i="4"/>
  <c r="G16" i="4"/>
  <c r="E16" i="4"/>
  <c r="C16" i="4"/>
  <c r="AA15" i="4"/>
  <c r="Y15" i="4"/>
  <c r="X15" i="4"/>
  <c r="V15" i="4"/>
  <c r="U15" i="4"/>
  <c r="S15" i="4"/>
  <c r="R15" i="4"/>
  <c r="AG15" i="4" s="1"/>
  <c r="P15" i="4"/>
  <c r="O15" i="4"/>
  <c r="G15" i="4"/>
  <c r="E15" i="4"/>
  <c r="AD14" i="4"/>
  <c r="AB14" i="4"/>
  <c r="X14" i="4"/>
  <c r="V14" i="4"/>
  <c r="U14" i="4"/>
  <c r="S14" i="4"/>
  <c r="R14" i="4"/>
  <c r="AG14" i="4" s="1"/>
  <c r="P14" i="4"/>
  <c r="AE14" i="4" s="1"/>
  <c r="O14" i="4"/>
  <c r="G14" i="4"/>
  <c r="E14" i="4"/>
  <c r="C14" i="4"/>
  <c r="AG13" i="4"/>
  <c r="AD13" i="4"/>
  <c r="AB13" i="4"/>
  <c r="AA13" i="4"/>
  <c r="Y13" i="4"/>
  <c r="U13" i="4"/>
  <c r="S13" i="4"/>
  <c r="R13" i="4"/>
  <c r="P13" i="4"/>
  <c r="AE13" i="4" s="1"/>
  <c r="O13" i="4"/>
  <c r="G13" i="4"/>
  <c r="E13" i="4"/>
  <c r="C13" i="4"/>
  <c r="C15" i="4" s="1"/>
  <c r="C18" i="4" s="1"/>
  <c r="AD12" i="4"/>
  <c r="AB12" i="4"/>
  <c r="AA12" i="4"/>
  <c r="Y12" i="4"/>
  <c r="X12" i="4"/>
  <c r="V12" i="4"/>
  <c r="R12" i="4"/>
  <c r="AG12" i="4" s="1"/>
  <c r="P12" i="4"/>
  <c r="AE12" i="4" s="1"/>
  <c r="O12" i="4"/>
  <c r="AD11" i="4"/>
  <c r="AB11" i="4"/>
  <c r="AA11" i="4"/>
  <c r="Y11" i="4"/>
  <c r="X11" i="4"/>
  <c r="V11" i="4"/>
  <c r="U11" i="4"/>
  <c r="AG11" i="4" s="1"/>
  <c r="S11" i="4"/>
  <c r="AE11" i="4" s="1"/>
  <c r="O11" i="4"/>
  <c r="AB10" i="4"/>
  <c r="Y10" i="4"/>
  <c r="V10" i="4"/>
  <c r="S10" i="4"/>
  <c r="P10" i="4"/>
  <c r="AA8" i="4"/>
  <c r="Y8" i="4"/>
  <c r="X8" i="4"/>
  <c r="V8" i="4"/>
  <c r="U8" i="4"/>
  <c r="S8" i="4"/>
  <c r="R8" i="4"/>
  <c r="P8" i="4"/>
  <c r="AE8" i="4" s="1"/>
  <c r="O8" i="4"/>
  <c r="AD7" i="4"/>
  <c r="AB7" i="4"/>
  <c r="X7" i="4"/>
  <c r="V7" i="4"/>
  <c r="U7" i="4"/>
  <c r="S7" i="4"/>
  <c r="R7" i="4"/>
  <c r="AG7" i="4" s="1"/>
  <c r="P7" i="4"/>
  <c r="O7" i="4"/>
  <c r="AD6" i="4"/>
  <c r="AB6" i="4"/>
  <c r="AA6" i="4"/>
  <c r="Y6" i="4"/>
  <c r="U6" i="4"/>
  <c r="S6" i="4"/>
  <c r="R6" i="4"/>
  <c r="AG6" i="4" s="1"/>
  <c r="P6" i="4"/>
  <c r="AE6" i="4" s="1"/>
  <c r="O6" i="4"/>
  <c r="AD5" i="4"/>
  <c r="AB5" i="4"/>
  <c r="AA5" i="4"/>
  <c r="Y5" i="4"/>
  <c r="X5" i="4"/>
  <c r="V5" i="4"/>
  <c r="R5" i="4"/>
  <c r="P5" i="4"/>
  <c r="AE5" i="4" s="1"/>
  <c r="O5" i="4"/>
  <c r="AD4" i="4"/>
  <c r="AB4" i="4"/>
  <c r="AA4" i="4"/>
  <c r="Y4" i="4"/>
  <c r="X4" i="4"/>
  <c r="V4" i="4"/>
  <c r="U4" i="4"/>
  <c r="AG4" i="4" s="1"/>
  <c r="S4" i="4"/>
  <c r="AE4" i="4" s="1"/>
  <c r="O4" i="4"/>
  <c r="AB3" i="4"/>
  <c r="Y3" i="4"/>
  <c r="V3" i="4"/>
  <c r="S3" i="4"/>
  <c r="P3" i="4"/>
  <c r="G33" i="3"/>
  <c r="E33" i="3"/>
  <c r="G32" i="3"/>
  <c r="E32" i="3"/>
  <c r="G31" i="3"/>
  <c r="E31" i="3"/>
  <c r="G30" i="3"/>
  <c r="E30" i="3"/>
  <c r="G29" i="3"/>
  <c r="E29" i="3"/>
  <c r="G28" i="3"/>
  <c r="E28" i="3"/>
  <c r="G26" i="3"/>
  <c r="E26" i="3"/>
  <c r="G25" i="3"/>
  <c r="E25" i="3"/>
  <c r="G24" i="3"/>
  <c r="E24" i="3"/>
  <c r="G23" i="3"/>
  <c r="E23" i="3"/>
  <c r="G22" i="3"/>
  <c r="E22" i="3"/>
  <c r="G21" i="3"/>
  <c r="E21" i="3"/>
  <c r="G20" i="3"/>
  <c r="E20" i="3"/>
  <c r="G19" i="3"/>
  <c r="E19" i="3"/>
  <c r="G18" i="3"/>
  <c r="E18" i="3"/>
  <c r="G17" i="3"/>
  <c r="E17" i="3"/>
  <c r="C17" i="3"/>
  <c r="C20" i="3" s="1"/>
  <c r="AC16" i="3"/>
  <c r="AA16" i="3"/>
  <c r="Z16" i="3"/>
  <c r="X16" i="3"/>
  <c r="W16" i="3"/>
  <c r="S16" i="3"/>
  <c r="R16" i="3"/>
  <c r="AI16" i="3" s="1"/>
  <c r="P16" i="3"/>
  <c r="AG16" i="3" s="1"/>
  <c r="O16" i="3"/>
  <c r="G16" i="3"/>
  <c r="E16" i="3"/>
  <c r="AF15" i="3"/>
  <c r="AD15" i="3"/>
  <c r="Z15" i="3"/>
  <c r="X15" i="3"/>
  <c r="W15" i="3"/>
  <c r="S15" i="3"/>
  <c r="R15" i="3"/>
  <c r="AI15" i="3" s="1"/>
  <c r="P15" i="3"/>
  <c r="AG15" i="3" s="1"/>
  <c r="O15" i="3"/>
  <c r="G15" i="3"/>
  <c r="E15" i="3"/>
  <c r="C15" i="3"/>
  <c r="AF14" i="3"/>
  <c r="AD14" i="3"/>
  <c r="AC14" i="3"/>
  <c r="AA14" i="3"/>
  <c r="W14" i="3"/>
  <c r="S14" i="3"/>
  <c r="R14" i="3"/>
  <c r="AI14" i="3" s="1"/>
  <c r="P14" i="3"/>
  <c r="AG14" i="3" s="1"/>
  <c r="O14" i="3"/>
  <c r="G14" i="3"/>
  <c r="E14" i="3"/>
  <c r="C14" i="3"/>
  <c r="AF13" i="3"/>
  <c r="AD13" i="3"/>
  <c r="AC13" i="3"/>
  <c r="AA13" i="3"/>
  <c r="Z13" i="3"/>
  <c r="X13" i="3"/>
  <c r="R13" i="3"/>
  <c r="AI13" i="3" s="1"/>
  <c r="P13" i="3"/>
  <c r="AG13" i="3" s="1"/>
  <c r="O13" i="3"/>
  <c r="G13" i="3"/>
  <c r="E13" i="3"/>
  <c r="C13" i="3"/>
  <c r="C18" i="3" s="1"/>
  <c r="C21" i="3" s="1"/>
  <c r="AF12" i="3"/>
  <c r="AD12" i="3"/>
  <c r="AC12" i="3"/>
  <c r="AA12" i="3"/>
  <c r="Z12" i="3"/>
  <c r="X12" i="3"/>
  <c r="W12" i="3"/>
  <c r="S12" i="3"/>
  <c r="AG12" i="3" s="1"/>
  <c r="O12" i="3"/>
  <c r="AD11" i="3"/>
  <c r="AA11" i="3"/>
  <c r="X11" i="3"/>
  <c r="S11" i="3"/>
  <c r="P11" i="3"/>
  <c r="AC8" i="3"/>
  <c r="AA8" i="3"/>
  <c r="Z8" i="3"/>
  <c r="X8" i="3"/>
  <c r="W8" i="3"/>
  <c r="S8" i="3"/>
  <c r="R8" i="3"/>
  <c r="P8" i="3"/>
  <c r="O8" i="3"/>
  <c r="AI7" i="3"/>
  <c r="AF7" i="3"/>
  <c r="AD7" i="3"/>
  <c r="Z7" i="3"/>
  <c r="X7" i="3"/>
  <c r="W7" i="3"/>
  <c r="S7" i="3"/>
  <c r="R7" i="3"/>
  <c r="P7" i="3"/>
  <c r="AG7" i="3" s="1"/>
  <c r="O7" i="3"/>
  <c r="AF6" i="3"/>
  <c r="AD6" i="3"/>
  <c r="AC6" i="3"/>
  <c r="AA6" i="3"/>
  <c r="W6" i="3"/>
  <c r="S6" i="3"/>
  <c r="R6" i="3"/>
  <c r="AI6" i="3" s="1"/>
  <c r="P6" i="3"/>
  <c r="AG6" i="3" s="1"/>
  <c r="O6" i="3"/>
  <c r="AF5" i="3"/>
  <c r="AD5" i="3"/>
  <c r="AC5" i="3"/>
  <c r="AA5" i="3"/>
  <c r="Z5" i="3"/>
  <c r="X5" i="3"/>
  <c r="R5" i="3"/>
  <c r="AI5" i="3" s="1"/>
  <c r="P5" i="3"/>
  <c r="AG5" i="3" s="1"/>
  <c r="O5" i="3"/>
  <c r="AF4" i="3"/>
  <c r="AD4" i="3"/>
  <c r="AC4" i="3"/>
  <c r="AA4" i="3"/>
  <c r="Z4" i="3"/>
  <c r="X4" i="3"/>
  <c r="W4" i="3"/>
  <c r="AI4" i="3" s="1"/>
  <c r="S4" i="3"/>
  <c r="AG4" i="3" s="1"/>
  <c r="O4" i="3"/>
  <c r="AD3" i="3"/>
  <c r="AA3" i="3"/>
  <c r="X3" i="3"/>
  <c r="S3" i="3"/>
  <c r="P3" i="3"/>
  <c r="G28" i="2"/>
  <c r="E28" i="2"/>
  <c r="G27" i="2"/>
  <c r="E27" i="2"/>
  <c r="G26" i="2"/>
  <c r="E26" i="2"/>
  <c r="G25" i="2"/>
  <c r="E25" i="2"/>
  <c r="G24" i="2"/>
  <c r="E24" i="2"/>
  <c r="G23" i="2"/>
  <c r="E23" i="2"/>
  <c r="G22" i="2"/>
  <c r="E22" i="2"/>
  <c r="G21" i="2"/>
  <c r="E21" i="2"/>
  <c r="G20" i="2"/>
  <c r="E20" i="2"/>
  <c r="G19" i="2"/>
  <c r="E19" i="2"/>
  <c r="G18" i="2"/>
  <c r="E18" i="2"/>
  <c r="G17" i="2"/>
  <c r="E17" i="2"/>
  <c r="G16" i="2"/>
  <c r="E16" i="2"/>
  <c r="AA15" i="2"/>
  <c r="Y15" i="2"/>
  <c r="X15" i="2"/>
  <c r="V15" i="2"/>
  <c r="U15" i="2"/>
  <c r="S15" i="2"/>
  <c r="R15" i="2"/>
  <c r="AG15" i="2" s="1"/>
  <c r="P15" i="2"/>
  <c r="AE15" i="2" s="1"/>
  <c r="O15" i="2"/>
  <c r="G15" i="2"/>
  <c r="E15" i="2"/>
  <c r="AG14" i="2"/>
  <c r="AD14" i="2"/>
  <c r="AB14" i="2"/>
  <c r="X14" i="2"/>
  <c r="V14" i="2"/>
  <c r="U14" i="2"/>
  <c r="S14" i="2"/>
  <c r="R14" i="2"/>
  <c r="P14" i="2"/>
  <c r="AE14" i="2" s="1"/>
  <c r="O14" i="2"/>
  <c r="G14" i="2"/>
  <c r="E14" i="2"/>
  <c r="C14" i="2"/>
  <c r="AD13" i="2"/>
  <c r="AB13" i="2"/>
  <c r="AA13" i="2"/>
  <c r="Y13" i="2"/>
  <c r="U13" i="2"/>
  <c r="S13" i="2"/>
  <c r="R13" i="2"/>
  <c r="AG13" i="2" s="1"/>
  <c r="P13" i="2"/>
  <c r="AE13" i="2" s="1"/>
  <c r="O13" i="2"/>
  <c r="G13" i="2"/>
  <c r="E13" i="2"/>
  <c r="C13" i="2"/>
  <c r="C16" i="2" s="1"/>
  <c r="AD12" i="2"/>
  <c r="AB12" i="2"/>
  <c r="AA12" i="2"/>
  <c r="Y12" i="2"/>
  <c r="X12" i="2"/>
  <c r="V12" i="2"/>
  <c r="R12" i="2"/>
  <c r="AG12" i="2" s="1"/>
  <c r="P12" i="2"/>
  <c r="AE12" i="2" s="1"/>
  <c r="O12" i="2"/>
  <c r="AD11" i="2"/>
  <c r="AB11" i="2"/>
  <c r="AA11" i="2"/>
  <c r="Y11" i="2"/>
  <c r="X11" i="2"/>
  <c r="V11" i="2"/>
  <c r="U11" i="2"/>
  <c r="AG11" i="2" s="1"/>
  <c r="S11" i="2"/>
  <c r="AE11" i="2" s="1"/>
  <c r="O11" i="2"/>
  <c r="AB10" i="2"/>
  <c r="Y10" i="2"/>
  <c r="V10" i="2"/>
  <c r="S10" i="2"/>
  <c r="P10" i="2"/>
  <c r="AA8" i="2"/>
  <c r="Y8" i="2"/>
  <c r="X8" i="2"/>
  <c r="V8" i="2"/>
  <c r="U8" i="2"/>
  <c r="S8" i="2"/>
  <c r="R8" i="2"/>
  <c r="AG8" i="2" s="1"/>
  <c r="P8" i="2"/>
  <c r="AE8" i="2" s="1"/>
  <c r="O8" i="2"/>
  <c r="AD7" i="2"/>
  <c r="AB7" i="2"/>
  <c r="X7" i="2"/>
  <c r="V7" i="2"/>
  <c r="U7" i="2"/>
  <c r="S7" i="2"/>
  <c r="R7" i="2"/>
  <c r="P7" i="2"/>
  <c r="AE7" i="2" s="1"/>
  <c r="O7" i="2"/>
  <c r="AD6" i="2"/>
  <c r="AB6" i="2"/>
  <c r="AA6" i="2"/>
  <c r="Y6" i="2"/>
  <c r="U6" i="2"/>
  <c r="S6" i="2"/>
  <c r="R6" i="2"/>
  <c r="AG6" i="2" s="1"/>
  <c r="P6" i="2"/>
  <c r="AE6" i="2" s="1"/>
  <c r="O6" i="2"/>
  <c r="AG5" i="2"/>
  <c r="AD5" i="2"/>
  <c r="AB5" i="2"/>
  <c r="AA5" i="2"/>
  <c r="Y5" i="2"/>
  <c r="X5" i="2"/>
  <c r="V5" i="2"/>
  <c r="R5" i="2"/>
  <c r="P5" i="2"/>
  <c r="AE5" i="2" s="1"/>
  <c r="O5" i="2"/>
  <c r="AD4" i="2"/>
  <c r="AB4" i="2"/>
  <c r="AA4" i="2"/>
  <c r="Y4" i="2"/>
  <c r="X4" i="2"/>
  <c r="V4" i="2"/>
  <c r="U4" i="2"/>
  <c r="AG4" i="2" s="1"/>
  <c r="S4" i="2"/>
  <c r="AE4" i="2" s="1"/>
  <c r="O4" i="2"/>
  <c r="AB3" i="2"/>
  <c r="Y3" i="2"/>
  <c r="V3" i="2"/>
  <c r="S3" i="2"/>
  <c r="P3" i="2"/>
  <c r="G33" i="1"/>
  <c r="E33" i="1"/>
  <c r="G32" i="1"/>
  <c r="E32" i="1"/>
  <c r="G31" i="1"/>
  <c r="E31" i="1"/>
  <c r="G30" i="1"/>
  <c r="E30" i="1"/>
  <c r="G29" i="1"/>
  <c r="E29" i="1"/>
  <c r="G28" i="1"/>
  <c r="E28" i="1"/>
  <c r="G26" i="1"/>
  <c r="E26" i="1"/>
  <c r="G25" i="1"/>
  <c r="E25" i="1"/>
  <c r="G24" i="1"/>
  <c r="E24" i="1"/>
  <c r="G23" i="1"/>
  <c r="E23" i="1"/>
  <c r="G22" i="1"/>
  <c r="E22" i="1"/>
  <c r="G21" i="1"/>
  <c r="E21" i="1"/>
  <c r="G20" i="1"/>
  <c r="E20" i="1"/>
  <c r="G19" i="1"/>
  <c r="E19" i="1"/>
  <c r="G18" i="1"/>
  <c r="E18" i="1"/>
  <c r="G17" i="1"/>
  <c r="E17" i="1"/>
  <c r="AC16" i="1"/>
  <c r="AA16" i="1"/>
  <c r="Z16" i="1"/>
  <c r="X16" i="1"/>
  <c r="W16" i="1"/>
  <c r="S16" i="1"/>
  <c r="R16" i="1"/>
  <c r="AI16" i="1" s="1"/>
  <c r="P16" i="1"/>
  <c r="AG16" i="1" s="1"/>
  <c r="O16" i="1"/>
  <c r="G16" i="1"/>
  <c r="E16" i="1"/>
  <c r="C16" i="1"/>
  <c r="C19" i="1" s="1"/>
  <c r="AF15" i="1"/>
  <c r="AD15" i="1"/>
  <c r="Z15" i="1"/>
  <c r="X15" i="1"/>
  <c r="W15" i="1"/>
  <c r="S15" i="1"/>
  <c r="R15" i="1"/>
  <c r="AI15" i="1" s="1"/>
  <c r="P15" i="1"/>
  <c r="O15" i="1"/>
  <c r="G15" i="1"/>
  <c r="E15" i="1"/>
  <c r="C15" i="1"/>
  <c r="AF14" i="1"/>
  <c r="AD14" i="1"/>
  <c r="AC14" i="1"/>
  <c r="AA14" i="1"/>
  <c r="W14" i="1"/>
  <c r="S14" i="1"/>
  <c r="R14" i="1"/>
  <c r="AI14" i="1" s="1"/>
  <c r="P14" i="1"/>
  <c r="AG14" i="1" s="1"/>
  <c r="O14" i="1"/>
  <c r="G14" i="1"/>
  <c r="E14" i="1"/>
  <c r="C14" i="1"/>
  <c r="AF13" i="1"/>
  <c r="AD13" i="1"/>
  <c r="AC13" i="1"/>
  <c r="AA13" i="1"/>
  <c r="Z13" i="1"/>
  <c r="X13" i="1"/>
  <c r="R13" i="1"/>
  <c r="AI13" i="1" s="1"/>
  <c r="P13" i="1"/>
  <c r="AG13" i="1" s="1"/>
  <c r="O13" i="1"/>
  <c r="G13" i="1"/>
  <c r="E13" i="1"/>
  <c r="C13" i="1"/>
  <c r="C17" i="1" s="1"/>
  <c r="C20" i="1" s="1"/>
  <c r="AF12" i="1"/>
  <c r="AD12" i="1"/>
  <c r="AC12" i="1"/>
  <c r="AA12" i="1"/>
  <c r="Z12" i="1"/>
  <c r="X12" i="1"/>
  <c r="W12" i="1"/>
  <c r="AI12" i="1" s="1"/>
  <c r="S12" i="1"/>
  <c r="AG12" i="1" s="1"/>
  <c r="O12" i="1"/>
  <c r="AD11" i="1"/>
  <c r="AA11" i="1"/>
  <c r="X11" i="1"/>
  <c r="S11" i="1"/>
  <c r="P11" i="1"/>
  <c r="AC8" i="1"/>
  <c r="AA8" i="1"/>
  <c r="Z8" i="1"/>
  <c r="X8" i="1"/>
  <c r="W8" i="1"/>
  <c r="S8" i="1"/>
  <c r="R8" i="1"/>
  <c r="AI8" i="1" s="1"/>
  <c r="P8" i="1"/>
  <c r="AG8" i="1" s="1"/>
  <c r="O8" i="1"/>
  <c r="AF7" i="1"/>
  <c r="AD7" i="1"/>
  <c r="Z7" i="1"/>
  <c r="X7" i="1"/>
  <c r="W7" i="1"/>
  <c r="S7" i="1"/>
  <c r="R7" i="1"/>
  <c r="AI7" i="1" s="1"/>
  <c r="P7" i="1"/>
  <c r="AG7" i="1" s="1"/>
  <c r="O7" i="1"/>
  <c r="AI6" i="1"/>
  <c r="AF6" i="1"/>
  <c r="AD6" i="1"/>
  <c r="AC6" i="1"/>
  <c r="AA6" i="1"/>
  <c r="W6" i="1"/>
  <c r="S6" i="1"/>
  <c r="R6" i="1"/>
  <c r="P6" i="1"/>
  <c r="O6" i="1"/>
  <c r="AF5" i="1"/>
  <c r="AD5" i="1"/>
  <c r="AC5" i="1"/>
  <c r="AA5" i="1"/>
  <c r="Z5" i="1"/>
  <c r="X5" i="1"/>
  <c r="R5" i="1"/>
  <c r="AI5" i="1" s="1"/>
  <c r="P5" i="1"/>
  <c r="AG5" i="1" s="1"/>
  <c r="O5" i="1"/>
  <c r="AF4" i="1"/>
  <c r="AD4" i="1"/>
  <c r="AC4" i="1"/>
  <c r="AA4" i="1"/>
  <c r="Z4" i="1"/>
  <c r="X4" i="1"/>
  <c r="W4" i="1"/>
  <c r="AI4" i="1" s="1"/>
  <c r="S4" i="1"/>
  <c r="AG4" i="1" s="1"/>
  <c r="O4" i="1"/>
  <c r="AD3" i="1"/>
  <c r="AA3" i="1"/>
  <c r="X3" i="1"/>
  <c r="S3" i="1"/>
  <c r="P3" i="1"/>
  <c r="C24" i="1" l="1"/>
  <c r="C27" i="1" s="1"/>
  <c r="C22" i="1"/>
  <c r="C25" i="1" s="1"/>
  <c r="C23" i="1"/>
  <c r="C26" i="1" s="1"/>
  <c r="AG6" i="1"/>
  <c r="AG15" i="1"/>
  <c r="AG7" i="2"/>
  <c r="AG8" i="3"/>
  <c r="AG5" i="4"/>
  <c r="C17" i="6"/>
  <c r="C18" i="6"/>
  <c r="C22" i="9"/>
  <c r="C25" i="9" s="1"/>
  <c r="C24" i="9"/>
  <c r="C27" i="9" s="1"/>
  <c r="C23" i="9"/>
  <c r="C26" i="9" s="1"/>
  <c r="C22" i="8"/>
  <c r="C25" i="8" s="1"/>
  <c r="C23" i="8"/>
  <c r="C26" i="8" s="1"/>
  <c r="C24" i="8"/>
  <c r="C27" i="8" s="1"/>
  <c r="C17" i="10"/>
  <c r="C18" i="10"/>
  <c r="C18" i="1"/>
  <c r="C21" i="1" s="1"/>
  <c r="C15" i="2"/>
  <c r="AI12" i="3"/>
  <c r="AG8" i="4"/>
  <c r="AE15" i="4"/>
  <c r="C17" i="4"/>
  <c r="AG12" i="5"/>
  <c r="C22" i="5"/>
  <c r="C25" i="5" s="1"/>
  <c r="AG5" i="6"/>
  <c r="AG14" i="6"/>
  <c r="AE14" i="7"/>
  <c r="AI7" i="8"/>
  <c r="AI12" i="8"/>
  <c r="AG13" i="8"/>
  <c r="AI16" i="8"/>
  <c r="AI4" i="9"/>
  <c r="AG6" i="9"/>
  <c r="AI8" i="9"/>
  <c r="AG4" i="10"/>
  <c r="AE6" i="10"/>
  <c r="AG8" i="10"/>
  <c r="AG15" i="10"/>
  <c r="AI8" i="3"/>
  <c r="C16" i="3"/>
  <c r="C19" i="3" s="1"/>
  <c r="AE7" i="4"/>
  <c r="AG8" i="5"/>
  <c r="AG16" i="5"/>
  <c r="C18" i="5"/>
  <c r="C21" i="5" s="1"/>
  <c r="C24" i="5"/>
  <c r="C27" i="5" s="1"/>
  <c r="AE4" i="6"/>
  <c r="AG12" i="6"/>
  <c r="AE12" i="7"/>
  <c r="C15" i="7"/>
  <c r="AI4" i="8"/>
  <c r="AG6" i="8"/>
  <c r="AI8" i="8"/>
  <c r="AI14" i="9"/>
  <c r="AG15" i="9"/>
  <c r="C17" i="2" l="1"/>
  <c r="C18" i="2"/>
  <c r="C17" i="7"/>
  <c r="C18" i="7"/>
  <c r="C28" i="9"/>
  <c r="C31" i="9" s="1"/>
  <c r="C29" i="9"/>
  <c r="C32" i="9" s="1"/>
  <c r="C30" i="9"/>
  <c r="C33" i="9" s="1"/>
  <c r="C29" i="5"/>
  <c r="C32" i="5" s="1"/>
  <c r="C30" i="5"/>
  <c r="C33" i="5" s="1"/>
  <c r="C28" i="5"/>
  <c r="C31" i="5" s="1"/>
  <c r="C28" i="8"/>
  <c r="C31" i="8" s="1"/>
  <c r="C29" i="8"/>
  <c r="C32" i="8" s="1"/>
  <c r="C30" i="8"/>
  <c r="C33" i="8" s="1"/>
  <c r="C30" i="1"/>
  <c r="C33" i="1" s="1"/>
  <c r="C28" i="1"/>
  <c r="C31" i="1" s="1"/>
  <c r="C29" i="1"/>
  <c r="C32" i="1" s="1"/>
  <c r="C19" i="4"/>
  <c r="C20" i="4"/>
  <c r="C22" i="3"/>
  <c r="C25" i="3" s="1"/>
  <c r="C24" i="3"/>
  <c r="C27" i="3" s="1"/>
  <c r="C23" i="3"/>
  <c r="C26" i="3" s="1"/>
  <c r="C20" i="10"/>
  <c r="C19" i="10"/>
  <c r="C19" i="6"/>
  <c r="C20" i="6"/>
  <c r="C34" i="1" l="1"/>
  <c r="C37" i="1" s="1"/>
  <c r="C36" i="1"/>
  <c r="C39" i="1" s="1"/>
  <c r="C41" i="1" s="1"/>
  <c r="C35" i="1"/>
  <c r="C38" i="1" s="1"/>
  <c r="C36" i="8"/>
  <c r="C39" i="8" s="1"/>
  <c r="C41" i="8" s="1"/>
  <c r="C34" i="8"/>
  <c r="C37" i="8" s="1"/>
  <c r="C35" i="8"/>
  <c r="C38" i="8" s="1"/>
  <c r="C20" i="7"/>
  <c r="C19" i="7"/>
  <c r="C21" i="6"/>
  <c r="C22" i="6"/>
  <c r="C28" i="3"/>
  <c r="C31" i="3" s="1"/>
  <c r="C29" i="3"/>
  <c r="C32" i="3" s="1"/>
  <c r="C30" i="3"/>
  <c r="C33" i="3" s="1"/>
  <c r="C35" i="5"/>
  <c r="C38" i="5" s="1"/>
  <c r="C36" i="5"/>
  <c r="C39" i="5" s="1"/>
  <c r="C41" i="5" s="1"/>
  <c r="C34" i="5"/>
  <c r="C37" i="5" s="1"/>
  <c r="C21" i="10"/>
  <c r="C22" i="10"/>
  <c r="C22" i="4"/>
  <c r="C21" i="4"/>
  <c r="C36" i="9"/>
  <c r="C39" i="9" s="1"/>
  <c r="C41" i="9" s="1"/>
  <c r="C34" i="9"/>
  <c r="C37" i="9" s="1"/>
  <c r="C35" i="9"/>
  <c r="C38" i="9" s="1"/>
  <c r="C20" i="2"/>
  <c r="C19" i="2"/>
  <c r="C21" i="7" l="1"/>
  <c r="C22" i="7"/>
  <c r="C36" i="3"/>
  <c r="C39" i="3" s="1"/>
  <c r="C41" i="3" s="1"/>
  <c r="C35" i="3"/>
  <c r="C38" i="3" s="1"/>
  <c r="C34" i="3"/>
  <c r="C37" i="3" s="1"/>
  <c r="C23" i="4"/>
  <c r="C24" i="4"/>
  <c r="C21" i="2"/>
  <c r="C22" i="2"/>
  <c r="C23" i="10"/>
  <c r="C24" i="10"/>
  <c r="C23" i="6"/>
  <c r="C24" i="6"/>
  <c r="C25" i="6" l="1"/>
  <c r="C26" i="6"/>
  <c r="C25" i="10"/>
  <c r="C26" i="10"/>
  <c r="C26" i="4"/>
  <c r="C25" i="4"/>
  <c r="C24" i="2"/>
  <c r="C23" i="2"/>
  <c r="C24" i="7"/>
  <c r="C23" i="7"/>
  <c r="C28" i="10" l="1"/>
  <c r="C27" i="10"/>
  <c r="C25" i="2"/>
  <c r="C26" i="2"/>
  <c r="C25" i="7"/>
  <c r="C26" i="7"/>
  <c r="C27" i="4"/>
  <c r="C28" i="4"/>
  <c r="C27" i="6"/>
  <c r="C28" i="6"/>
  <c r="C28" i="2" l="1"/>
  <c r="C27" i="2"/>
  <c r="C29" i="10"/>
  <c r="C30" i="10"/>
  <c r="C29" i="4"/>
  <c r="C30" i="4"/>
  <c r="C30" i="6"/>
  <c r="C29" i="6"/>
  <c r="C28" i="7"/>
  <c r="C27" i="7"/>
  <c r="C32" i="10" l="1"/>
  <c r="C34" i="10" s="1"/>
  <c r="C31" i="10"/>
  <c r="C30" i="7"/>
  <c r="C29" i="7"/>
  <c r="C30" i="2"/>
  <c r="C29" i="2"/>
  <c r="C31" i="6"/>
  <c r="C32" i="6"/>
  <c r="C34" i="6" s="1"/>
  <c r="C32" i="4"/>
  <c r="C34" i="4" s="1"/>
  <c r="C31" i="4"/>
  <c r="C32" i="7" l="1"/>
  <c r="C34" i="7" s="1"/>
  <c r="C31" i="7"/>
  <c r="C32" i="2"/>
  <c r="C34" i="2" s="1"/>
  <c r="C31" i="2"/>
</calcChain>
</file>

<file path=xl/sharedStrings.xml><?xml version="1.0" encoding="utf-8"?>
<sst xmlns="http://schemas.openxmlformats.org/spreadsheetml/2006/main" count="1652" uniqueCount="73">
  <si>
    <t>Turnaj kategorie: přípravka U10 - Kbely - neděle 11.9.22</t>
  </si>
  <si>
    <t>Skupina A</t>
  </si>
  <si>
    <t>Skore</t>
  </si>
  <si>
    <t>Body</t>
  </si>
  <si>
    <t>Pořadí</t>
  </si>
  <si>
    <t>Účastníci:</t>
  </si>
  <si>
    <t>Skupina B</t>
  </si>
  <si>
    <t>:</t>
  </si>
  <si>
    <t>Kbely A</t>
  </si>
  <si>
    <t>HK 12</t>
  </si>
  <si>
    <t>HK 13</t>
  </si>
  <si>
    <t>Kbely B</t>
  </si>
  <si>
    <t>Mnichovice A</t>
  </si>
  <si>
    <t>Mnichovice B</t>
  </si>
  <si>
    <t>President</t>
  </si>
  <si>
    <t>Jičín</t>
  </si>
  <si>
    <t>Hostivař</t>
  </si>
  <si>
    <t>Praga</t>
  </si>
  <si>
    <t>ČAS</t>
  </si>
  <si>
    <t>HŘIŠTĚ</t>
  </si>
  <si>
    <t>ROZLOSOVÁNÍ</t>
  </si>
  <si>
    <t>VÝSLEDEK</t>
  </si>
  <si>
    <t>ROZHODČÍ 1</t>
  </si>
  <si>
    <t>ROZHODČÍ 2</t>
  </si>
  <si>
    <t>Zahájení turnaje:</t>
  </si>
  <si>
    <t>A</t>
  </si>
  <si>
    <t>B</t>
  </si>
  <si>
    <t>C</t>
  </si>
  <si>
    <t>Délka zápasu:</t>
  </si>
  <si>
    <t>Konečné pořadí:</t>
  </si>
  <si>
    <t>1.</t>
  </si>
  <si>
    <t>Přestávka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</si>
  <si>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</si>
  <si>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</si>
  <si>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</si>
  <si>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</si>
  <si>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</si>
  <si>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</si>
  <si>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</si>
  <si>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</si>
  <si>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</si>
  <si>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A3</t>
  </si>
  <si>
    <t>B3</t>
  </si>
  <si>
    <t>A4</t>
  </si>
  <si>
    <t>B4</t>
  </si>
  <si>
    <t>A5</t>
  </si>
  <si>
    <t>B5</t>
  </si>
  <si>
    <t>A1</t>
  </si>
  <si>
    <t>B1</t>
  </si>
  <si>
    <t>A2</t>
  </si>
  <si>
    <t>B2</t>
  </si>
  <si>
    <t>Vyhlášení výsledků</t>
  </si>
  <si>
    <t>Turnaj kategorie: přípravka U10 -Rakovník- neděle 11.9.2022</t>
  </si>
  <si>
    <t>Rakovník</t>
  </si>
  <si>
    <t>Kadaň</t>
  </si>
  <si>
    <t>Bolevec</t>
  </si>
  <si>
    <t>Litice modří</t>
  </si>
  <si>
    <t>Litice žlutí</t>
  </si>
  <si>
    <t>Bohemians A</t>
  </si>
  <si>
    <t>Bohemians B</t>
  </si>
  <si>
    <t>Slavia K</t>
  </si>
  <si>
    <t>Slavia D</t>
  </si>
  <si>
    <t>Turnaj kategorie: přípravka U10 -Hostivař – neděle 18.9.22</t>
  </si>
  <si>
    <t>Slavia</t>
  </si>
  <si>
    <t>Turnaj kategorie: přípravka U10 - Kadaň - neděle 18.9.22</t>
  </si>
  <si>
    <t>Turnaj kategorie: přípravka U10 – Bohemians (Zel.pruh) - neděle 2.10.22</t>
  </si>
  <si>
    <t>Praga A</t>
  </si>
  <si>
    <t>Praga B</t>
  </si>
  <si>
    <t xml:space="preserve">Turnaj kategorie: přípravka U10 – Litice neděle 2.10.22 </t>
  </si>
  <si>
    <t>Turnaj PSPH - kategorie: přípravka U10 – Slavia - neděle 9.10.22</t>
  </si>
  <si>
    <t>Turnaj kategorie: přípravka U10 - Mnichovice - neděle 9.10.22</t>
  </si>
  <si>
    <t>Turnaj kategorie: přípravka U10 – President (Zel.pruh) - neděle 16.10.22</t>
  </si>
  <si>
    <t>Turnaj kategorie: přípravka U10 - Hradec - neděle 16.10.22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</si>
</sst>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hh:mm"/>
    <numFmt numFmtId="165" formatCode="h:mm;@"/>
  </numFmts>
  <fonts count="39" x14ac:knownFonts="1">
    <font>
      <sz val="10"/>
      <name val="Arial"/>
      <family val="2"/>
      <charset val="238"/>
    </font>
    <font>
      <sz val="13"/>
      <name val="Arial"/>
      <family val="2"/>
      <charset val="1"/>
    </font>
    <font>
      <b/>
      <sz val="13"/>
      <name val="Arial"/>
      <family val="2"/>
      <charset val="1"/>
    </font>
    <font>
      <sz val="13"/>
      <name val="Arial CE"/>
      <family val="2"/>
      <charset val="238"/>
    </font>
    <font>
      <b/>
      <sz val="13"/>
      <name val="Arial"/>
      <family val="2"/>
      <charset val="238"/>
    </font>
    <font>
      <b/>
      <sz val="13"/>
      <color rgb="FF00B0F0"/>
      <name val="Arial"/>
      <family val="2"/>
      <charset val="238"/>
    </font>
    <font>
      <b/>
      <sz val="13"/>
      <color rgb="FFFFC000"/>
      <name val="Arial"/>
      <family val="2"/>
      <charset val="238"/>
    </font>
    <font>
      <b/>
      <sz val="13"/>
      <color rgb="FF548235"/>
      <name val="Arial"/>
      <family val="2"/>
      <charset val="238"/>
    </font>
    <font>
      <b/>
      <sz val="13"/>
      <color rgb="FF7030A0"/>
      <name val="Arial"/>
      <family val="2"/>
      <charset val="238"/>
    </font>
    <font>
      <b/>
      <sz val="13"/>
      <color rgb="FF002060"/>
      <name val="Arial"/>
      <family val="2"/>
      <charset val="238"/>
    </font>
    <font>
      <b/>
      <sz val="13"/>
      <name val="Arial CE"/>
      <family val="2"/>
      <charset val="238"/>
    </font>
    <font>
      <b/>
      <sz val="13"/>
      <color rgb="FF7030A0"/>
      <name val="Arial"/>
      <family val="2"/>
      <charset val="1"/>
    </font>
    <font>
      <sz val="13"/>
      <color rgb="FFFF0000"/>
      <name val="Arial CE"/>
      <family val="2"/>
      <charset val="238"/>
    </font>
    <font>
      <b/>
      <sz val="13"/>
      <color rgb="FFFF0000"/>
      <name val="Arial"/>
      <family val="2"/>
      <charset val="1"/>
    </font>
    <font>
      <b/>
      <sz val="13"/>
      <color rgb="FF92D050"/>
      <name val="Arial"/>
      <family val="2"/>
      <charset val="238"/>
    </font>
    <font>
      <b/>
      <sz val="13"/>
      <color rgb="FFA6A6A6"/>
      <name val="Arial"/>
      <family val="2"/>
      <charset val="238"/>
    </font>
    <font>
      <b/>
      <sz val="13"/>
      <color rgb="FF00B050"/>
      <name val="Arial"/>
      <family val="2"/>
      <charset val="238"/>
    </font>
    <font>
      <b/>
      <sz val="13"/>
      <color rgb="FF843C0B"/>
      <name val="Arial"/>
      <family val="2"/>
      <charset val="238"/>
    </font>
    <font>
      <b/>
      <i/>
      <sz val="13"/>
      <name val="Arial"/>
      <family val="2"/>
      <charset val="1"/>
    </font>
    <font>
      <i/>
      <sz val="13"/>
      <name val="Arial"/>
      <family val="2"/>
      <charset val="1"/>
    </font>
    <font>
      <b/>
      <sz val="13"/>
      <color rgb="FF00B0F0"/>
      <name val="Arial"/>
      <family val="2"/>
      <charset val="1"/>
    </font>
    <font>
      <b/>
      <sz val="13"/>
      <color rgb="FFFFC000"/>
      <name val="Arial"/>
      <family val="2"/>
      <charset val="1"/>
    </font>
    <font>
      <b/>
      <sz val="13"/>
      <color rgb="FF808080"/>
      <name val="Arial"/>
      <family val="2"/>
      <charset val="238"/>
    </font>
    <font>
      <b/>
      <sz val="13"/>
      <color rgb="FF70AD47"/>
      <name val="Arial"/>
      <family val="2"/>
      <charset val="1"/>
    </font>
    <font>
      <b/>
      <sz val="13"/>
      <color rgb="FF92D050"/>
      <name val="Arial"/>
      <family val="2"/>
      <charset val="1"/>
    </font>
    <font>
      <b/>
      <sz val="13"/>
      <color rgb="FF7F7F7F"/>
      <name val="Arial"/>
      <family val="2"/>
      <charset val="1"/>
    </font>
    <font>
      <b/>
      <sz val="13"/>
      <color rgb="FF002060"/>
      <name val="Arial"/>
      <family val="2"/>
      <charset val="1"/>
    </font>
    <font>
      <b/>
      <sz val="13"/>
      <color rgb="FF00B050"/>
      <name val="Arial"/>
      <family val="2"/>
      <charset val="1"/>
    </font>
    <font>
      <b/>
      <sz val="13"/>
      <color rgb="FF843C0B"/>
      <name val="Arial"/>
      <family val="2"/>
      <charset val="1"/>
    </font>
    <font>
      <b/>
      <sz val="13"/>
      <color rgb="FF44546A"/>
      <name val="Arial CE"/>
      <family val="2"/>
      <charset val="238"/>
    </font>
    <font>
      <b/>
      <sz val="13"/>
      <color rgb="FF000000"/>
      <name val="Arial"/>
      <family val="2"/>
      <charset val="1"/>
    </font>
    <font>
      <b/>
      <sz val="13"/>
      <color rgb="FF808080"/>
      <name val="Arial"/>
      <family val="2"/>
      <charset val="1"/>
    </font>
    <font>
      <sz val="13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1"/>
    </font>
    <font>
      <b/>
      <sz val="12"/>
      <name val="Arial CE"/>
      <family val="2"/>
      <charset val="238"/>
    </font>
    <font>
      <sz val="10"/>
      <name val="Arial"/>
      <family val="2"/>
      <charset val="1"/>
    </font>
    <font>
      <b/>
      <sz val="12"/>
      <name val="Arial"/>
      <family val="2"/>
      <charset val="1"/>
    </font>
    <font>
      <sz val="12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  <fill>
      <patternFill patternType="solid">
        <fgColor rgb="FF000000"/>
        <bgColor rgb="FF003300"/>
      </patternFill>
    </fill>
    <fill>
      <patternFill patternType="solid">
        <fgColor rgb="FFFFD320"/>
        <bgColor rgb="FFFFC000"/>
      </patternFill>
    </fill>
  </fills>
  <borders count="2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</borders>
  <cellStyleXfs count="1">
    <xf numFmtId="0" fontId="0" fillId="0" borderId="0"/>
  </cellStyleXfs>
  <cellXfs count="289">
    <xf numFmtId="0" fontId="0" fillId="0" borderId="0" xfId="0"/>
    <xf numFmtId="0" fontId="1" fillId="0" borderId="0" xfId="0" applyFont="1" applyAlignment="1">
      <alignment shrinkToFit="1"/>
    </xf>
    <xf numFmtId="164" fontId="1" fillId="0" borderId="0" xfId="0" applyNumberFormat="1" applyFont="1" applyAlignment="1">
      <alignment shrinkToFit="1"/>
    </xf>
    <xf numFmtId="164" fontId="2" fillId="0" borderId="0" xfId="0" applyNumberFormat="1" applyFont="1" applyAlignment="1">
      <alignment horizontal="center" shrinkToFit="1"/>
    </xf>
    <xf numFmtId="0" fontId="1" fillId="0" borderId="0" xfId="0" applyFont="1" applyAlignment="1">
      <alignment horizontal="center" shrinkToFit="1"/>
    </xf>
    <xf numFmtId="0" fontId="3" fillId="0" borderId="0" xfId="0" applyFont="1" applyAlignment="1">
      <alignment shrinkToFit="1"/>
    </xf>
    <xf numFmtId="0" fontId="4" fillId="0" borderId="1" xfId="0" applyFont="1" applyBorder="1" applyAlignment="1">
      <alignment horizontal="center" shrinkToFit="1"/>
    </xf>
    <xf numFmtId="0" fontId="1" fillId="2" borderId="2" xfId="0" applyFont="1" applyFill="1" applyBorder="1" applyAlignment="1">
      <alignment horizontal="center" vertical="center" shrinkToFit="1"/>
    </xf>
    <xf numFmtId="0" fontId="2" fillId="0" borderId="6" xfId="0" applyFont="1" applyBorder="1" applyAlignment="1">
      <alignment horizontal="left" shrinkToFit="1"/>
    </xf>
    <xf numFmtId="164" fontId="1" fillId="0" borderId="0" xfId="0" applyNumberFormat="1" applyFont="1" applyAlignment="1">
      <alignment horizontal="left" shrinkToFit="1"/>
    </xf>
    <xf numFmtId="0" fontId="10" fillId="0" borderId="6" xfId="0" applyFont="1" applyBorder="1" applyAlignment="1" applyProtection="1">
      <alignment horizontal="left" shrinkToFit="1"/>
      <protection locked="0"/>
    </xf>
    <xf numFmtId="0" fontId="5" fillId="0" borderId="7" xfId="0" applyFont="1" applyBorder="1" applyAlignment="1">
      <alignment horizontal="center" vertical="center" shrinkToFit="1"/>
    </xf>
    <xf numFmtId="1" fontId="1" fillId="3" borderId="2" xfId="0" applyNumberFormat="1" applyFont="1" applyFill="1" applyBorder="1" applyAlignment="1">
      <alignment horizontal="center" vertical="center" shrinkToFit="1"/>
    </xf>
    <xf numFmtId="1" fontId="1" fillId="3" borderId="2" xfId="0" applyNumberFormat="1" applyFont="1" applyFill="1" applyBorder="1" applyAlignment="1">
      <alignment horizontal="center" shrinkToFit="1"/>
    </xf>
    <xf numFmtId="1" fontId="1" fillId="0" borderId="8" xfId="0" applyNumberFormat="1" applyFont="1" applyBorder="1" applyAlignment="1">
      <alignment horizontal="center" vertical="center" shrinkToFit="1"/>
    </xf>
    <xf numFmtId="1" fontId="1" fillId="0" borderId="8" xfId="0" applyNumberFormat="1" applyFont="1" applyBorder="1" applyAlignment="1">
      <alignment horizontal="center" shrinkToFit="1"/>
    </xf>
    <xf numFmtId="1" fontId="1" fillId="0" borderId="0" xfId="0" applyNumberFormat="1" applyFont="1" applyAlignment="1">
      <alignment horizontal="center" shrinkToFit="1"/>
    </xf>
    <xf numFmtId="1" fontId="1" fillId="0" borderId="2" xfId="0" applyNumberFormat="1" applyFont="1" applyBorder="1" applyAlignment="1">
      <alignment horizontal="center" vertical="center" shrinkToFit="1"/>
    </xf>
    <xf numFmtId="1" fontId="1" fillId="0" borderId="2" xfId="0" applyNumberFormat="1" applyFont="1" applyBorder="1" applyAlignment="1">
      <alignment horizontal="center" shrinkToFit="1"/>
    </xf>
    <xf numFmtId="1" fontId="1" fillId="0" borderId="7" xfId="0" applyNumberFormat="1" applyFont="1" applyBorder="1" applyAlignment="1">
      <alignment horizontal="center" vertical="center" shrinkToFit="1"/>
    </xf>
    <xf numFmtId="1" fontId="1" fillId="0" borderId="9" xfId="0" applyNumberFormat="1" applyFont="1" applyBorder="1" applyAlignment="1">
      <alignment horizontal="center" vertical="center" shrinkToFit="1"/>
    </xf>
    <xf numFmtId="0" fontId="1" fillId="0" borderId="4" xfId="0" applyFont="1" applyBorder="1" applyAlignment="1">
      <alignment horizontal="center" vertical="center" shrinkToFit="1"/>
    </xf>
    <xf numFmtId="0" fontId="1" fillId="0" borderId="2" xfId="0" applyFont="1" applyBorder="1" applyAlignment="1">
      <alignment horizontal="center" shrinkToFit="1"/>
    </xf>
    <xf numFmtId="0" fontId="1" fillId="0" borderId="10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  <xf numFmtId="1" fontId="1" fillId="3" borderId="0" xfId="0" applyNumberFormat="1" applyFont="1" applyFill="1" applyAlignment="1">
      <alignment horizontal="center" shrinkToFit="1"/>
    </xf>
    <xf numFmtId="1" fontId="1" fillId="0" borderId="1" xfId="0" applyNumberFormat="1" applyFont="1" applyBorder="1" applyAlignment="1" applyProtection="1">
      <alignment horizontal="center" vertical="center" shrinkToFit="1"/>
      <protection locked="0"/>
    </xf>
    <xf numFmtId="1" fontId="1" fillId="0" borderId="3" xfId="0" applyNumberFormat="1" applyFont="1" applyBorder="1" applyAlignment="1" applyProtection="1">
      <alignment horizontal="center" vertical="center" shrinkToFit="1"/>
      <protection locked="0"/>
    </xf>
    <xf numFmtId="0" fontId="1" fillId="0" borderId="4" xfId="0" applyFont="1" applyBorder="1" applyAlignment="1" applyProtection="1">
      <alignment horizontal="center" vertical="center" shrinkToFit="1"/>
      <protection locked="0"/>
    </xf>
    <xf numFmtId="0" fontId="1" fillId="0" borderId="2" xfId="0" applyFont="1" applyBorder="1" applyAlignment="1" applyProtection="1">
      <alignment horizontal="center" vertical="center" shrinkToFit="1"/>
      <protection locked="0"/>
    </xf>
    <xf numFmtId="0" fontId="7" fillId="0" borderId="7" xfId="0" applyFont="1" applyBorder="1" applyAlignment="1">
      <alignment horizontal="center" vertical="center" shrinkToFit="1"/>
    </xf>
    <xf numFmtId="1" fontId="1" fillId="0" borderId="7" xfId="0" applyNumberFormat="1" applyFont="1" applyBorder="1" applyAlignment="1" applyProtection="1">
      <alignment horizontal="center" vertical="center" shrinkToFit="1"/>
      <protection locked="0"/>
    </xf>
    <xf numFmtId="1" fontId="1" fillId="0" borderId="11" xfId="0" applyNumberFormat="1" applyFont="1" applyBorder="1" applyAlignment="1" applyProtection="1">
      <alignment horizontal="center" vertical="center" shrinkToFit="1"/>
      <protection locked="0"/>
    </xf>
    <xf numFmtId="1" fontId="1" fillId="0" borderId="4" xfId="0" applyNumberFormat="1" applyFont="1" applyBorder="1" applyAlignment="1" applyProtection="1">
      <alignment horizontal="center" vertical="center" shrinkToFit="1"/>
      <protection locked="0"/>
    </xf>
    <xf numFmtId="0" fontId="1" fillId="0" borderId="10" xfId="0" applyFont="1" applyBorder="1" applyAlignment="1" applyProtection="1">
      <alignment horizontal="center" vertical="center" shrinkToFit="1"/>
      <protection locked="0"/>
    </xf>
    <xf numFmtId="0" fontId="11" fillId="0" borderId="10" xfId="0" applyFont="1" applyBorder="1" applyAlignment="1" applyProtection="1">
      <alignment shrinkToFit="1"/>
      <protection locked="0"/>
    </xf>
    <xf numFmtId="0" fontId="8" fillId="0" borderId="1" xfId="0" applyFont="1" applyBorder="1" applyAlignment="1">
      <alignment horizontal="center" vertical="center" shrinkToFit="1"/>
    </xf>
    <xf numFmtId="0" fontId="9" fillId="0" borderId="2" xfId="0" applyFont="1" applyBorder="1" applyAlignment="1">
      <alignment horizontal="center" vertical="center" shrinkToFit="1"/>
    </xf>
    <xf numFmtId="1" fontId="1" fillId="3" borderId="3" xfId="0" applyNumberFormat="1" applyFont="1" applyFill="1" applyBorder="1" applyAlignment="1">
      <alignment horizontal="center" shrinkToFit="1"/>
    </xf>
    <xf numFmtId="1" fontId="1" fillId="0" borderId="4" xfId="0" applyNumberFormat="1" applyFont="1" applyBorder="1" applyAlignment="1">
      <alignment horizontal="center" vertical="center" shrinkToFit="1"/>
    </xf>
    <xf numFmtId="0" fontId="1" fillId="0" borderId="2" xfId="0" applyFont="1" applyBorder="1" applyAlignment="1">
      <alignment horizontal="center" vertical="center" shrinkToFit="1"/>
    </xf>
    <xf numFmtId="0" fontId="12" fillId="0" borderId="0" xfId="0" applyFont="1" applyAlignment="1">
      <alignment horizontal="center" shrinkToFit="1"/>
    </xf>
    <xf numFmtId="0" fontId="3" fillId="0" borderId="0" xfId="0" applyFont="1" applyAlignment="1">
      <alignment horizontal="center" shrinkToFit="1"/>
    </xf>
    <xf numFmtId="0" fontId="13" fillId="0" borderId="0" xfId="0" applyFont="1" applyAlignment="1" applyProtection="1">
      <alignment shrinkToFit="1"/>
      <protection locked="0"/>
    </xf>
    <xf numFmtId="0" fontId="4" fillId="0" borderId="6" xfId="0" applyFont="1" applyBorder="1" applyAlignment="1">
      <alignment horizontal="center" vertical="center" shrinkToFit="1"/>
    </xf>
    <xf numFmtId="0" fontId="1" fillId="2" borderId="12" xfId="0" applyFont="1" applyFill="1" applyBorder="1" applyAlignment="1" applyProtection="1">
      <alignment horizontal="center" vertical="center" shrinkToFit="1"/>
      <protection locked="0"/>
    </xf>
    <xf numFmtId="0" fontId="1" fillId="2" borderId="6" xfId="0" applyFont="1" applyFill="1" applyBorder="1" applyAlignment="1" applyProtection="1">
      <alignment horizontal="center" vertical="center" shrinkToFit="1"/>
      <protection locked="0"/>
    </xf>
    <xf numFmtId="164" fontId="18" fillId="0" borderId="0" xfId="0" applyNumberFormat="1" applyFont="1" applyAlignment="1">
      <alignment horizontal="center" shrinkToFit="1"/>
    </xf>
    <xf numFmtId="0" fontId="18" fillId="0" borderId="0" xfId="0" applyFont="1" applyAlignment="1">
      <alignment horizontal="center" vertical="center" shrinkToFit="1"/>
    </xf>
    <xf numFmtId="0" fontId="19" fillId="0" borderId="0" xfId="0" applyFont="1" applyAlignment="1">
      <alignment horizontal="center" shrinkToFit="1"/>
    </xf>
    <xf numFmtId="0" fontId="14" fillId="0" borderId="6" xfId="0" applyFont="1" applyBorder="1" applyAlignment="1">
      <alignment horizontal="center" vertical="center" shrinkToFit="1"/>
    </xf>
    <xf numFmtId="0" fontId="1" fillId="3" borderId="2" xfId="0" applyFont="1" applyFill="1" applyBorder="1" applyAlignment="1">
      <alignment horizontal="center" vertical="center" shrinkToFit="1"/>
    </xf>
    <xf numFmtId="0" fontId="1" fillId="3" borderId="2" xfId="0" applyFont="1" applyFill="1" applyBorder="1" applyAlignment="1">
      <alignment horizontal="center" shrinkToFit="1"/>
    </xf>
    <xf numFmtId="0" fontId="1" fillId="0" borderId="8" xfId="0" applyFont="1" applyBorder="1" applyAlignment="1">
      <alignment horizontal="center" vertical="center" shrinkToFit="1"/>
    </xf>
    <xf numFmtId="0" fontId="1" fillId="0" borderId="8" xfId="0" applyFont="1" applyBorder="1" applyAlignment="1">
      <alignment horizontal="center" shrinkToFit="1"/>
    </xf>
    <xf numFmtId="0" fontId="1" fillId="0" borderId="7" xfId="0" applyFont="1" applyBorder="1" applyAlignment="1">
      <alignment horizontal="center" vertical="center" shrinkToFit="1"/>
    </xf>
    <xf numFmtId="0" fontId="1" fillId="0" borderId="9" xfId="0" applyFont="1" applyBorder="1" applyAlignment="1" applyProtection="1">
      <alignment horizontal="center" vertical="center" shrinkToFit="1"/>
      <protection locked="0"/>
    </xf>
    <xf numFmtId="0" fontId="1" fillId="0" borderId="12" xfId="0" applyFont="1" applyBorder="1" applyAlignment="1" applyProtection="1">
      <alignment horizontal="center" vertical="center" shrinkToFit="1"/>
      <protection locked="0"/>
    </xf>
    <xf numFmtId="0" fontId="1" fillId="0" borderId="6" xfId="0" applyFont="1" applyBorder="1" applyAlignment="1" applyProtection="1">
      <alignment horizontal="center" vertical="center" shrinkToFit="1"/>
      <protection locked="0"/>
    </xf>
    <xf numFmtId="0" fontId="2" fillId="0" borderId="0" xfId="0" applyFont="1" applyAlignment="1">
      <alignment horizontal="center" shrinkToFit="1"/>
    </xf>
    <xf numFmtId="165" fontId="1" fillId="0" borderId="13" xfId="0" applyNumberFormat="1" applyFont="1" applyBorder="1" applyAlignment="1">
      <alignment horizontal="center" shrinkToFit="1"/>
    </xf>
    <xf numFmtId="164" fontId="2" fillId="0" borderId="6" xfId="0" applyNumberFormat="1" applyFont="1" applyBorder="1" applyAlignment="1">
      <alignment horizontal="center" shrinkToFit="1"/>
    </xf>
    <xf numFmtId="0" fontId="20" fillId="0" borderId="12" xfId="0" applyFont="1" applyBorder="1" applyAlignment="1">
      <alignment horizontal="center" shrinkToFit="1"/>
    </xf>
    <xf numFmtId="0" fontId="2" fillId="0" borderId="12" xfId="0" applyFont="1" applyBorder="1" applyAlignment="1">
      <alignment horizontal="center" shrinkToFit="1"/>
    </xf>
    <xf numFmtId="0" fontId="21" fillId="0" borderId="12" xfId="0" applyFont="1" applyBorder="1" applyAlignment="1">
      <alignment horizontal="center" shrinkToFit="1"/>
    </xf>
    <xf numFmtId="0" fontId="1" fillId="0" borderId="13" xfId="0" applyFont="1" applyBorder="1" applyAlignment="1" applyProtection="1">
      <alignment horizontal="right" shrinkToFit="1"/>
      <protection locked="0"/>
    </xf>
    <xf numFmtId="0" fontId="1" fillId="0" borderId="12" xfId="0" applyFont="1" applyBorder="1" applyAlignment="1">
      <alignment horizontal="center" shrinkToFit="1"/>
    </xf>
    <xf numFmtId="0" fontId="1" fillId="0" borderId="14" xfId="0" applyFont="1" applyBorder="1" applyAlignment="1" applyProtection="1">
      <alignment horizontal="left" shrinkToFit="1"/>
      <protection locked="0"/>
    </xf>
    <xf numFmtId="0" fontId="1" fillId="0" borderId="0" xfId="0" applyFont="1" applyAlignment="1" applyProtection="1">
      <alignment shrinkToFit="1"/>
      <protection locked="0"/>
    </xf>
    <xf numFmtId="0" fontId="22" fillId="0" borderId="2" xfId="0" applyFont="1" applyBorder="1" applyAlignment="1">
      <alignment horizontal="center" vertical="center" shrinkToFit="1"/>
    </xf>
    <xf numFmtId="0" fontId="1" fillId="3" borderId="0" xfId="0" applyFont="1" applyFill="1" applyAlignment="1">
      <alignment horizontal="center" shrinkToFit="1"/>
    </xf>
    <xf numFmtId="0" fontId="1" fillId="0" borderId="1" xfId="0" applyFont="1" applyBorder="1" applyAlignment="1" applyProtection="1">
      <alignment horizontal="center" vertical="center" shrinkToFit="1"/>
      <protection locked="0"/>
    </xf>
    <xf numFmtId="0" fontId="1" fillId="0" borderId="3" xfId="0" applyFont="1" applyBorder="1" applyAlignment="1" applyProtection="1">
      <alignment horizontal="center" vertical="center" shrinkToFit="1"/>
      <protection locked="0"/>
    </xf>
    <xf numFmtId="0" fontId="1" fillId="0" borderId="15" xfId="0" applyFont="1" applyBorder="1" applyAlignment="1" applyProtection="1">
      <alignment horizontal="center" vertical="center" shrinkToFit="1"/>
      <protection locked="0"/>
    </xf>
    <xf numFmtId="20" fontId="2" fillId="0" borderId="0" xfId="0" applyNumberFormat="1" applyFont="1" applyAlignment="1">
      <alignment horizontal="center" shrinkToFit="1"/>
    </xf>
    <xf numFmtId="165" fontId="1" fillId="0" borderId="7" xfId="0" applyNumberFormat="1" applyFont="1" applyBorder="1" applyAlignment="1">
      <alignment horizontal="center" shrinkToFit="1"/>
    </xf>
    <xf numFmtId="164" fontId="2" fillId="0" borderId="10" xfId="0" applyNumberFormat="1" applyFont="1" applyBorder="1" applyAlignment="1">
      <alignment horizontal="center" shrinkToFit="1"/>
    </xf>
    <xf numFmtId="0" fontId="23" fillId="0" borderId="0" xfId="0" applyFont="1" applyAlignment="1">
      <alignment horizontal="center" shrinkToFit="1"/>
    </xf>
    <xf numFmtId="0" fontId="11" fillId="0" borderId="0" xfId="0" applyFont="1" applyAlignment="1">
      <alignment horizontal="center" shrinkToFit="1"/>
    </xf>
    <xf numFmtId="0" fontId="1" fillId="0" borderId="7" xfId="0" applyFont="1" applyBorder="1" applyAlignment="1" applyProtection="1">
      <alignment horizontal="right" shrinkToFit="1"/>
      <protection locked="0"/>
    </xf>
    <xf numFmtId="0" fontId="1" fillId="0" borderId="5" xfId="0" applyFont="1" applyBorder="1" applyAlignment="1" applyProtection="1">
      <alignment horizontal="left" shrinkToFit="1"/>
      <protection locked="0"/>
    </xf>
    <xf numFmtId="0" fontId="16" fillId="0" borderId="8" xfId="0" applyFont="1" applyBorder="1" applyAlignment="1">
      <alignment horizontal="center" vertical="center" shrinkToFit="1"/>
    </xf>
    <xf numFmtId="0" fontId="1" fillId="0" borderId="7" xfId="0" applyFont="1" applyBorder="1" applyAlignment="1" applyProtection="1">
      <alignment horizontal="center" vertical="center" shrinkToFit="1"/>
      <protection locked="0"/>
    </xf>
    <xf numFmtId="0" fontId="1" fillId="0" borderId="16" xfId="0" applyFont="1" applyBorder="1" applyAlignment="1" applyProtection="1">
      <alignment horizontal="center" vertical="center" shrinkToFit="1"/>
      <protection locked="0"/>
    </xf>
    <xf numFmtId="0" fontId="1" fillId="0" borderId="17" xfId="0" applyFont="1" applyBorder="1" applyAlignment="1" applyProtection="1">
      <alignment horizontal="center" vertical="center" shrinkToFit="1"/>
      <protection locked="0"/>
    </xf>
    <xf numFmtId="0" fontId="1" fillId="0" borderId="8" xfId="0" applyFont="1" applyBorder="1" applyAlignment="1" applyProtection="1">
      <alignment horizontal="center" vertical="center" shrinkToFit="1"/>
      <protection locked="0"/>
    </xf>
    <xf numFmtId="165" fontId="1" fillId="0" borderId="18" xfId="0" applyNumberFormat="1" applyFont="1" applyBorder="1" applyAlignment="1">
      <alignment horizontal="center" shrinkToFit="1"/>
    </xf>
    <xf numFmtId="164" fontId="2" fillId="0" borderId="8" xfId="0" applyNumberFormat="1" applyFont="1" applyBorder="1" applyAlignment="1">
      <alignment horizontal="center" shrinkToFit="1"/>
    </xf>
    <xf numFmtId="0" fontId="24" fillId="0" borderId="17" xfId="0" applyFont="1" applyBorder="1" applyAlignment="1">
      <alignment horizontal="center" shrinkToFit="1"/>
    </xf>
    <xf numFmtId="0" fontId="2" fillId="0" borderId="17" xfId="0" applyFont="1" applyBorder="1" applyAlignment="1">
      <alignment horizontal="center" shrinkToFit="1"/>
    </xf>
    <xf numFmtId="0" fontId="25" fillId="0" borderId="17" xfId="0" applyFont="1" applyBorder="1" applyAlignment="1">
      <alignment horizontal="center" shrinkToFit="1"/>
    </xf>
    <xf numFmtId="0" fontId="1" fillId="0" borderId="18" xfId="0" applyFont="1" applyBorder="1" applyAlignment="1" applyProtection="1">
      <alignment horizontal="right" shrinkToFit="1"/>
      <protection locked="0"/>
    </xf>
    <xf numFmtId="0" fontId="1" fillId="0" borderId="17" xfId="0" applyFont="1" applyBorder="1" applyAlignment="1">
      <alignment horizontal="center" shrinkToFit="1"/>
    </xf>
    <xf numFmtId="0" fontId="1" fillId="0" borderId="19" xfId="0" applyFont="1" applyBorder="1" applyAlignment="1" applyProtection="1">
      <alignment horizontal="left" shrinkToFit="1"/>
      <protection locked="0"/>
    </xf>
    <xf numFmtId="0" fontId="4" fillId="0" borderId="8" xfId="0" applyFont="1" applyBorder="1" applyAlignment="1">
      <alignment horizontal="center" vertical="center" shrinkToFit="1"/>
    </xf>
    <xf numFmtId="0" fontId="26" fillId="0" borderId="0" xfId="0" applyFont="1" applyAlignment="1">
      <alignment horizontal="center" shrinkToFit="1"/>
    </xf>
    <xf numFmtId="0" fontId="17" fillId="0" borderId="2" xfId="0" applyFont="1" applyBorder="1" applyAlignment="1">
      <alignment horizontal="center" vertical="center" shrinkToFit="1"/>
    </xf>
    <xf numFmtId="0" fontId="1" fillId="3" borderId="3" xfId="0" applyFont="1" applyFill="1" applyBorder="1" applyAlignment="1">
      <alignment horizontal="center" shrinkToFit="1"/>
    </xf>
    <xf numFmtId="0" fontId="27" fillId="0" borderId="0" xfId="0" applyFont="1" applyAlignment="1">
      <alignment horizontal="center" shrinkToFit="1"/>
    </xf>
    <xf numFmtId="0" fontId="1" fillId="0" borderId="0" xfId="0" applyFont="1" applyAlignment="1">
      <alignment horizontal="center" vertical="center" shrinkToFit="1"/>
    </xf>
    <xf numFmtId="0" fontId="25" fillId="0" borderId="17" xfId="0" applyFont="1" applyBorder="1" applyAlignment="1" applyProtection="1">
      <alignment horizontal="center" vertical="center" shrinkToFit="1"/>
      <protection locked="0"/>
    </xf>
    <xf numFmtId="0" fontId="28" fillId="0" borderId="17" xfId="0" applyFont="1" applyBorder="1" applyAlignment="1" applyProtection="1">
      <alignment horizontal="center" vertical="center" shrinkToFit="1"/>
      <protection locked="0"/>
    </xf>
    <xf numFmtId="20" fontId="10" fillId="0" borderId="0" xfId="0" applyNumberFormat="1" applyFont="1" applyAlignment="1" applyProtection="1">
      <alignment horizontal="center" shrinkToFit="1"/>
      <protection locked="0"/>
    </xf>
    <xf numFmtId="165" fontId="1" fillId="0" borderId="6" xfId="0" applyNumberFormat="1" applyFont="1" applyBorder="1" applyAlignment="1">
      <alignment horizontal="center" shrinkToFit="1"/>
    </xf>
    <xf numFmtId="164" fontId="2" fillId="0" borderId="14" xfId="0" applyNumberFormat="1" applyFont="1" applyBorder="1" applyAlignment="1">
      <alignment horizontal="center" shrinkToFit="1"/>
    </xf>
    <xf numFmtId="0" fontId="20" fillId="0" borderId="0" xfId="0" applyFont="1" applyAlignment="1">
      <alignment horizontal="center" shrinkToFit="1"/>
    </xf>
    <xf numFmtId="0" fontId="1" fillId="0" borderId="13" xfId="0" applyFont="1" applyBorder="1" applyAlignment="1" applyProtection="1">
      <alignment horizontal="right" vertical="center" shrinkToFit="1"/>
      <protection locked="0"/>
    </xf>
    <xf numFmtId="0" fontId="1" fillId="0" borderId="14" xfId="0" applyFont="1" applyBorder="1" applyAlignment="1" applyProtection="1">
      <alignment horizontal="left" vertical="center" shrinkToFit="1"/>
      <protection locked="0"/>
    </xf>
    <xf numFmtId="0" fontId="2" fillId="0" borderId="0" xfId="0" applyFont="1" applyAlignment="1" applyProtection="1">
      <alignment horizontal="center" vertical="center" shrinkToFit="1"/>
      <protection locked="0"/>
    </xf>
    <xf numFmtId="165" fontId="1" fillId="0" borderId="10" xfId="0" applyNumberFormat="1" applyFont="1" applyBorder="1" applyAlignment="1">
      <alignment horizontal="center" shrinkToFit="1"/>
    </xf>
    <xf numFmtId="164" fontId="2" fillId="0" borderId="5" xfId="0" applyNumberFormat="1" applyFont="1" applyBorder="1" applyAlignment="1">
      <alignment horizontal="center" shrinkToFit="1"/>
    </xf>
    <xf numFmtId="0" fontId="24" fillId="0" borderId="0" xfId="0" applyFont="1" applyAlignment="1">
      <alignment horizontal="center" shrinkToFit="1"/>
    </xf>
    <xf numFmtId="165" fontId="1" fillId="0" borderId="8" xfId="0" applyNumberFormat="1" applyFont="1" applyBorder="1" applyAlignment="1">
      <alignment horizontal="center" shrinkToFit="1"/>
    </xf>
    <xf numFmtId="164" fontId="2" fillId="0" borderId="19" xfId="0" applyNumberFormat="1" applyFont="1" applyBorder="1" applyAlignment="1">
      <alignment horizontal="center" shrinkToFit="1"/>
    </xf>
    <xf numFmtId="0" fontId="28" fillId="0" borderId="17" xfId="0" applyFont="1" applyBorder="1" applyAlignment="1">
      <alignment horizontal="center" shrinkToFit="1"/>
    </xf>
    <xf numFmtId="0" fontId="1" fillId="0" borderId="0" xfId="0" applyFont="1" applyAlignment="1" applyProtection="1">
      <alignment horizontal="center" vertical="center" shrinkToFit="1"/>
      <protection locked="0"/>
    </xf>
    <xf numFmtId="20" fontId="4" fillId="0" borderId="0" xfId="0" applyNumberFormat="1" applyFont="1" applyAlignment="1">
      <alignment horizontal="center" shrinkToFit="1"/>
    </xf>
    <xf numFmtId="0" fontId="21" fillId="0" borderId="0" xfId="0" applyFont="1" applyAlignment="1">
      <alignment horizontal="center" shrinkToFit="1"/>
    </xf>
    <xf numFmtId="0" fontId="28" fillId="0" borderId="0" xfId="0" applyFont="1" applyAlignment="1">
      <alignment horizontal="center" shrinkToFit="1"/>
    </xf>
    <xf numFmtId="0" fontId="29" fillId="0" borderId="0" xfId="0" applyFont="1" applyAlignment="1" applyProtection="1">
      <alignment horizontal="left" shrinkToFit="1"/>
      <protection locked="0"/>
    </xf>
    <xf numFmtId="0" fontId="20" fillId="0" borderId="0" xfId="0" applyFont="1" applyAlignment="1" applyProtection="1">
      <alignment horizontal="center" vertical="center" shrinkToFit="1"/>
      <protection locked="0"/>
    </xf>
    <xf numFmtId="0" fontId="11" fillId="0" borderId="0" xfId="0" applyFont="1" applyAlignment="1" applyProtection="1">
      <alignment horizontal="center" vertical="center" shrinkToFit="1"/>
      <protection locked="0"/>
    </xf>
    <xf numFmtId="0" fontId="1" fillId="0" borderId="17" xfId="0" applyFont="1" applyBorder="1" applyAlignment="1">
      <alignment shrinkToFit="1"/>
    </xf>
    <xf numFmtId="0" fontId="21" fillId="0" borderId="0" xfId="0" applyFont="1" applyAlignment="1" applyProtection="1">
      <alignment horizontal="center" vertical="center" shrinkToFit="1"/>
      <protection locked="0"/>
    </xf>
    <xf numFmtId="0" fontId="26" fillId="0" borderId="0" xfId="0" applyFont="1" applyAlignment="1" applyProtection="1">
      <alignment horizontal="center" vertical="center" shrinkToFit="1"/>
      <protection locked="0"/>
    </xf>
    <xf numFmtId="164" fontId="2" fillId="0" borderId="0" xfId="0" applyNumberFormat="1" applyFont="1" applyAlignment="1" applyProtection="1">
      <alignment horizontal="center" shrinkToFit="1"/>
      <protection locked="0"/>
    </xf>
    <xf numFmtId="0" fontId="24" fillId="0" borderId="0" xfId="0" applyFont="1" applyAlignment="1" applyProtection="1">
      <alignment horizontal="center" vertical="center" shrinkToFit="1"/>
      <protection locked="0"/>
    </xf>
    <xf numFmtId="0" fontId="30" fillId="0" borderId="0" xfId="0" applyFont="1" applyAlignment="1" applyProtection="1">
      <alignment horizontal="center" vertical="center" shrinkToFit="1"/>
      <protection locked="0"/>
    </xf>
    <xf numFmtId="0" fontId="27" fillId="0" borderId="17" xfId="0" applyFont="1" applyBorder="1" applyAlignment="1">
      <alignment horizontal="center" shrinkToFit="1"/>
    </xf>
    <xf numFmtId="0" fontId="1" fillId="0" borderId="18" xfId="0" applyFont="1" applyBorder="1" applyAlignment="1" applyProtection="1">
      <alignment horizontal="right" vertical="center" shrinkToFit="1"/>
      <protection locked="0"/>
    </xf>
    <xf numFmtId="0" fontId="1" fillId="0" borderId="19" xfId="0" applyFont="1" applyBorder="1" applyAlignment="1" applyProtection="1">
      <alignment horizontal="left" vertical="center" shrinkToFit="1"/>
      <protection locked="0"/>
    </xf>
    <xf numFmtId="0" fontId="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164" fontId="30" fillId="0" borderId="0" xfId="0" applyNumberFormat="1" applyFont="1" applyAlignment="1">
      <alignment horizontal="center" shrinkToFit="1"/>
    </xf>
    <xf numFmtId="0" fontId="1" fillId="0" borderId="7" xfId="0" applyFont="1" applyBorder="1" applyAlignment="1" applyProtection="1">
      <alignment horizontal="right" vertical="center" shrinkToFit="1"/>
      <protection locked="0"/>
    </xf>
    <xf numFmtId="0" fontId="1" fillId="0" borderId="5" xfId="0" applyFont="1" applyBorder="1" applyAlignment="1" applyProtection="1">
      <alignment horizontal="left" vertical="center" shrinkToFit="1"/>
      <protection locked="0"/>
    </xf>
    <xf numFmtId="0" fontId="4" fillId="0" borderId="0" xfId="0" applyFont="1" applyAlignment="1">
      <alignment horizontal="center" shrinkToFit="1"/>
    </xf>
    <xf numFmtId="0" fontId="20" fillId="0" borderId="17" xfId="0" applyFont="1" applyBorder="1" applyAlignment="1">
      <alignment horizontal="center" shrinkToFit="1"/>
    </xf>
    <xf numFmtId="0" fontId="26" fillId="0" borderId="17" xfId="0" applyFont="1" applyBorder="1" applyAlignment="1">
      <alignment horizontal="center" shrinkToFit="1"/>
    </xf>
    <xf numFmtId="0" fontId="31" fillId="0" borderId="0" xfId="0" applyFont="1" applyAlignment="1">
      <alignment horizontal="center" shrinkToFit="1"/>
    </xf>
    <xf numFmtId="0" fontId="31" fillId="0" borderId="17" xfId="0" applyFont="1" applyBorder="1" applyAlignment="1">
      <alignment horizontal="center" shrinkToFit="1"/>
    </xf>
    <xf numFmtId="0" fontId="2" fillId="0" borderId="6" xfId="0" applyFont="1" applyBorder="1" applyAlignment="1">
      <alignment horizontal="center"/>
    </xf>
    <xf numFmtId="0" fontId="31" fillId="0" borderId="12" xfId="0" applyFont="1" applyBorder="1" applyAlignment="1">
      <alignment horizontal="center" shrinkToFit="1"/>
    </xf>
    <xf numFmtId="0" fontId="1" fillId="0" borderId="13" xfId="0" applyFont="1" applyBorder="1" applyAlignment="1">
      <alignment horizontal="right"/>
    </xf>
    <xf numFmtId="0" fontId="1" fillId="0" borderId="12" xfId="0" applyFont="1" applyBorder="1" applyAlignment="1">
      <alignment horizontal="center"/>
    </xf>
    <xf numFmtId="0" fontId="1" fillId="0" borderId="14" xfId="0" applyFont="1" applyBorder="1" applyAlignment="1">
      <alignment horizontal="left"/>
    </xf>
    <xf numFmtId="0" fontId="1" fillId="0" borderId="7" xfId="0" applyFont="1" applyBorder="1" applyAlignment="1">
      <alignment horizontal="right" shrinkToFit="1"/>
    </xf>
    <xf numFmtId="0" fontId="1" fillId="0" borderId="5" xfId="0" applyFont="1" applyBorder="1" applyAlignment="1">
      <alignment horizontal="left" shrinkToFit="1"/>
    </xf>
    <xf numFmtId="0" fontId="1" fillId="0" borderId="18" xfId="0" applyFont="1" applyBorder="1" applyAlignment="1">
      <alignment horizontal="right" shrinkToFit="1"/>
    </xf>
    <xf numFmtId="0" fontId="1" fillId="0" borderId="19" xfId="0" applyFont="1" applyBorder="1" applyAlignment="1">
      <alignment horizontal="left" shrinkToFit="1"/>
    </xf>
    <xf numFmtId="20" fontId="1" fillId="0" borderId="0" xfId="0" applyNumberFormat="1" applyFont="1" applyAlignment="1">
      <alignment shrinkToFit="1"/>
    </xf>
    <xf numFmtId="165" fontId="4" fillId="0" borderId="2" xfId="0" applyNumberFormat="1" applyFont="1" applyBorder="1" applyAlignment="1">
      <alignment horizontal="center" shrinkToFit="1"/>
    </xf>
    <xf numFmtId="164" fontId="2" fillId="0" borderId="1" xfId="0" applyNumberFormat="1" applyFont="1" applyBorder="1" applyAlignment="1">
      <alignment horizontal="center" shrinkToFit="1"/>
    </xf>
    <xf numFmtId="0" fontId="1" fillId="0" borderId="15" xfId="0" applyFont="1" applyBorder="1" applyAlignment="1">
      <alignment shrinkToFit="1"/>
    </xf>
    <xf numFmtId="0" fontId="1" fillId="0" borderId="15" xfId="0" applyFont="1" applyBorder="1" applyAlignment="1">
      <alignment horizontal="center" shrinkToFit="1"/>
    </xf>
    <xf numFmtId="0" fontId="1" fillId="0" borderId="4" xfId="0" applyFont="1" applyBorder="1" applyAlignment="1">
      <alignment shrinkToFit="1"/>
    </xf>
    <xf numFmtId="0" fontId="2" fillId="0" borderId="6" xfId="0" applyFont="1" applyBorder="1" applyAlignment="1">
      <alignment horizontal="center" shrinkToFit="1"/>
    </xf>
    <xf numFmtId="0" fontId="10" fillId="0" borderId="6" xfId="0" applyFont="1" applyBorder="1" applyAlignment="1" applyProtection="1">
      <alignment horizontal="center" shrinkToFit="1"/>
      <protection locked="0"/>
    </xf>
    <xf numFmtId="0" fontId="5" fillId="0" borderId="7" xfId="0" applyFont="1" applyBorder="1" applyAlignment="1">
      <alignment horizontal="center" vertical="center" shrinkToFit="1"/>
    </xf>
    <xf numFmtId="0" fontId="1" fillId="0" borderId="3" xfId="0" applyFont="1" applyBorder="1" applyAlignment="1">
      <alignment horizontal="center" vertical="center" shrinkToFit="1"/>
    </xf>
    <xf numFmtId="0" fontId="1" fillId="0" borderId="4" xfId="0" applyFont="1" applyBorder="1" applyAlignment="1" applyProtection="1">
      <alignment horizontal="center" vertical="center" shrinkToFit="1"/>
      <protection locked="0"/>
    </xf>
    <xf numFmtId="0" fontId="6" fillId="0" borderId="1" xfId="0" applyFont="1" applyBorder="1" applyAlignment="1">
      <alignment horizontal="center" vertical="center" shrinkToFit="1"/>
    </xf>
    <xf numFmtId="0" fontId="1" fillId="0" borderId="3" xfId="0" applyFont="1" applyBorder="1" applyAlignment="1" applyProtection="1">
      <alignment horizontal="center" vertical="center" shrinkToFit="1"/>
      <protection locked="0"/>
    </xf>
    <xf numFmtId="0" fontId="7" fillId="0" borderId="7" xfId="0" applyFont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 shrinkToFit="1"/>
    </xf>
    <xf numFmtId="0" fontId="1" fillId="3" borderId="3" xfId="0" applyFont="1" applyFill="1" applyBorder="1" applyAlignment="1">
      <alignment horizontal="center" vertical="center" shrinkToFit="1"/>
    </xf>
    <xf numFmtId="0" fontId="1" fillId="0" borderId="4" xfId="0" applyFont="1" applyBorder="1" applyAlignment="1">
      <alignment horizontal="center" vertical="center" shrinkToFit="1"/>
    </xf>
    <xf numFmtId="0" fontId="26" fillId="0" borderId="2" xfId="0" applyFont="1" applyBorder="1" applyAlignment="1" applyProtection="1">
      <alignment shrinkToFit="1"/>
      <protection locked="0"/>
    </xf>
    <xf numFmtId="0" fontId="10" fillId="0" borderId="2" xfId="0" applyFont="1" applyBorder="1" applyAlignment="1" applyProtection="1">
      <alignment horizontal="left" shrinkToFit="1"/>
      <protection locked="0"/>
    </xf>
    <xf numFmtId="0" fontId="17" fillId="0" borderId="2" xfId="0" applyFont="1" applyBorder="1" applyAlignment="1">
      <alignment horizontal="center" vertical="center" shrinkToFit="1"/>
    </xf>
    <xf numFmtId="0" fontId="14" fillId="0" borderId="6" xfId="0" applyFont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 shrinkToFit="1"/>
    </xf>
    <xf numFmtId="0" fontId="22" fillId="0" borderId="2" xfId="0" applyFont="1" applyBorder="1" applyAlignment="1">
      <alignment horizontal="center" vertical="center" shrinkToFit="1"/>
    </xf>
    <xf numFmtId="0" fontId="20" fillId="0" borderId="12" xfId="0" applyFont="1" applyBorder="1" applyAlignment="1">
      <alignment horizontal="center" shrinkToFit="1"/>
    </xf>
    <xf numFmtId="0" fontId="21" fillId="0" borderId="12" xfId="0" applyFont="1" applyBorder="1" applyAlignment="1">
      <alignment horizontal="center" shrinkToFit="1"/>
    </xf>
    <xf numFmtId="0" fontId="32" fillId="0" borderId="13" xfId="0" applyFont="1" applyBorder="1" applyAlignment="1" applyProtection="1">
      <alignment horizontal="center" shrinkToFit="1"/>
      <protection locked="0"/>
    </xf>
    <xf numFmtId="0" fontId="32" fillId="0" borderId="12" xfId="0" applyFont="1" applyBorder="1" applyAlignment="1">
      <alignment horizontal="center" shrinkToFit="1"/>
    </xf>
    <xf numFmtId="0" fontId="32" fillId="0" borderId="14" xfId="0" applyFont="1" applyBorder="1" applyAlignment="1" applyProtection="1">
      <alignment horizontal="center" shrinkToFit="1"/>
      <protection locked="0"/>
    </xf>
    <xf numFmtId="0" fontId="16" fillId="0" borderId="8" xfId="0" applyFont="1" applyBorder="1" applyAlignment="1">
      <alignment horizontal="center" vertical="center" shrinkToFit="1"/>
    </xf>
    <xf numFmtId="0" fontId="23" fillId="0" borderId="0" xfId="0" applyFont="1" applyAlignment="1">
      <alignment horizontal="center" shrinkToFit="1"/>
    </xf>
    <xf numFmtId="0" fontId="11" fillId="0" borderId="0" xfId="0" applyFont="1" applyAlignment="1">
      <alignment horizontal="center" shrinkToFit="1"/>
    </xf>
    <xf numFmtId="0" fontId="32" fillId="0" borderId="7" xfId="0" applyFont="1" applyBorder="1" applyAlignment="1" applyProtection="1">
      <alignment horizontal="center" shrinkToFit="1"/>
      <protection locked="0"/>
    </xf>
    <xf numFmtId="0" fontId="32" fillId="0" borderId="0" xfId="0" applyFont="1" applyAlignment="1">
      <alignment horizontal="center" shrinkToFit="1"/>
    </xf>
    <xf numFmtId="0" fontId="32" fillId="0" borderId="5" xfId="0" applyFont="1" applyBorder="1" applyAlignment="1" applyProtection="1">
      <alignment horizontal="center" shrinkToFit="1"/>
      <protection locked="0"/>
    </xf>
    <xf numFmtId="0" fontId="1" fillId="3" borderId="1" xfId="0" applyFont="1" applyFill="1" applyBorder="1" applyAlignment="1">
      <alignment horizontal="center" vertical="center" shrinkToFit="1"/>
    </xf>
    <xf numFmtId="0" fontId="24" fillId="0" borderId="12" xfId="0" applyFont="1" applyBorder="1" applyAlignment="1">
      <alignment horizontal="center" shrinkToFit="1"/>
    </xf>
    <xf numFmtId="0" fontId="25" fillId="0" borderId="12" xfId="0" applyFont="1" applyBorder="1" applyAlignment="1">
      <alignment horizontal="center" shrinkToFit="1"/>
    </xf>
    <xf numFmtId="0" fontId="4" fillId="0" borderId="2" xfId="0" applyFont="1" applyBorder="1" applyAlignment="1">
      <alignment horizontal="center" vertical="center" shrinkToFit="1"/>
    </xf>
    <xf numFmtId="0" fontId="27" fillId="0" borderId="0" xfId="0" applyFont="1" applyAlignment="1">
      <alignment horizontal="center" shrinkToFit="1"/>
    </xf>
    <xf numFmtId="0" fontId="23" fillId="0" borderId="12" xfId="0" applyFont="1" applyBorder="1" applyAlignment="1">
      <alignment horizontal="center" shrinkToFit="1"/>
    </xf>
    <xf numFmtId="0" fontId="32" fillId="0" borderId="13" xfId="0" applyFont="1" applyBorder="1" applyAlignment="1" applyProtection="1">
      <alignment horizontal="center" vertical="center" shrinkToFit="1"/>
      <protection locked="0"/>
    </xf>
    <xf numFmtId="0" fontId="32" fillId="0" borderId="14" xfId="0" applyFont="1" applyBorder="1" applyAlignment="1" applyProtection="1">
      <alignment horizontal="center" vertical="center" shrinkToFit="1"/>
      <protection locked="0"/>
    </xf>
    <xf numFmtId="0" fontId="11" fillId="0" borderId="17" xfId="0" applyFont="1" applyBorder="1" applyAlignment="1">
      <alignment horizontal="center" shrinkToFit="1"/>
    </xf>
    <xf numFmtId="0" fontId="26" fillId="0" borderId="17" xfId="0" applyFont="1" applyBorder="1" applyAlignment="1">
      <alignment horizontal="center" shrinkToFit="1"/>
    </xf>
    <xf numFmtId="0" fontId="24" fillId="0" borderId="0" xfId="0" applyFont="1" applyBorder="1" applyAlignment="1">
      <alignment horizontal="center" shrinkToFit="1"/>
    </xf>
    <xf numFmtId="0" fontId="2" fillId="0" borderId="0" xfId="0" applyFont="1" applyBorder="1" applyAlignment="1">
      <alignment horizontal="center" shrinkToFit="1"/>
    </xf>
    <xf numFmtId="0" fontId="27" fillId="0" borderId="0" xfId="0" applyFont="1" applyBorder="1" applyAlignment="1">
      <alignment horizontal="center" shrinkToFit="1"/>
    </xf>
    <xf numFmtId="0" fontId="1" fillId="0" borderId="1" xfId="0" applyFont="1" applyBorder="1" applyAlignment="1">
      <alignment vertical="center" shrinkToFit="1"/>
    </xf>
    <xf numFmtId="0" fontId="1" fillId="0" borderId="15" xfId="0" applyFont="1" applyBorder="1" applyAlignment="1">
      <alignment vertical="center" shrinkToFit="1"/>
    </xf>
    <xf numFmtId="0" fontId="1" fillId="0" borderId="0" xfId="0" applyFont="1" applyAlignment="1">
      <alignment horizontal="left" vertical="center" shrinkToFit="1"/>
    </xf>
    <xf numFmtId="0" fontId="23" fillId="0" borderId="0" xfId="0" applyFont="1" applyBorder="1" applyAlignment="1">
      <alignment horizontal="center" shrinkToFit="1"/>
    </xf>
    <xf numFmtId="0" fontId="26" fillId="0" borderId="0" xfId="0" applyFont="1" applyBorder="1" applyAlignment="1">
      <alignment horizontal="center" shrinkToFit="1"/>
    </xf>
    <xf numFmtId="0" fontId="31" fillId="0" borderId="20" xfId="0" applyFont="1" applyBorder="1" applyAlignment="1">
      <alignment horizontal="center" shrinkToFit="1"/>
    </xf>
    <xf numFmtId="0" fontId="2" fillId="0" borderId="20" xfId="0" applyFont="1" applyBorder="1" applyAlignment="1">
      <alignment horizontal="center" shrinkToFit="1"/>
    </xf>
    <xf numFmtId="0" fontId="28" fillId="0" borderId="20" xfId="0" applyFont="1" applyBorder="1" applyAlignment="1">
      <alignment horizontal="center" shrinkToFit="1"/>
    </xf>
    <xf numFmtId="0" fontId="21" fillId="0" borderId="21" xfId="0" applyFont="1" applyBorder="1" applyAlignment="1">
      <alignment horizontal="center" shrinkToFit="1"/>
    </xf>
    <xf numFmtId="0" fontId="2" fillId="0" borderId="21" xfId="0" applyFont="1" applyBorder="1" applyAlignment="1">
      <alignment horizontal="center" shrinkToFit="1"/>
    </xf>
    <xf numFmtId="0" fontId="11" fillId="0" borderId="21" xfId="0" applyFont="1" applyBorder="1" applyAlignment="1">
      <alignment horizontal="center" shrinkToFit="1"/>
    </xf>
    <xf numFmtId="0" fontId="20" fillId="0" borderId="12" xfId="0" applyFont="1" applyBorder="1" applyAlignment="1" applyProtection="1">
      <alignment horizontal="center" vertical="center" shrinkToFit="1"/>
      <protection locked="0"/>
    </xf>
    <xf numFmtId="0" fontId="11" fillId="0" borderId="12" xfId="0" applyFont="1" applyBorder="1" applyAlignment="1" applyProtection="1">
      <alignment horizontal="center" vertical="center" shrinkToFit="1"/>
      <protection locked="0"/>
    </xf>
    <xf numFmtId="0" fontId="1" fillId="0" borderId="0" xfId="0" applyFont="1" applyAlignment="1">
      <alignment vertical="center" shrinkToFit="1"/>
    </xf>
    <xf numFmtId="0" fontId="21" fillId="0" borderId="0" xfId="0" applyFont="1" applyAlignment="1" applyProtection="1">
      <alignment horizontal="center" vertical="center" shrinkToFit="1"/>
      <protection locked="0"/>
    </xf>
    <xf numFmtId="0" fontId="26" fillId="0" borderId="0" xfId="0" applyFont="1" applyAlignment="1" applyProtection="1">
      <alignment horizontal="center" vertical="center" shrinkToFit="1"/>
      <protection locked="0"/>
    </xf>
    <xf numFmtId="0" fontId="24" fillId="0" borderId="20" xfId="0" applyFont="1" applyBorder="1" applyAlignment="1" applyProtection="1">
      <alignment horizontal="center" vertical="center" shrinkToFit="1"/>
      <protection locked="0"/>
    </xf>
    <xf numFmtId="0" fontId="28" fillId="0" borderId="20" xfId="0" applyFont="1" applyBorder="1" applyAlignment="1" applyProtection="1">
      <alignment horizontal="center" vertical="center" shrinkToFit="1"/>
      <protection locked="0"/>
    </xf>
    <xf numFmtId="0" fontId="21" fillId="0" borderId="21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3" fillId="0" borderId="21" xfId="0" applyFont="1" applyBorder="1" applyAlignment="1">
      <alignment horizontal="center"/>
    </xf>
    <xf numFmtId="0" fontId="20" fillId="0" borderId="20" xfId="0" applyFont="1" applyBorder="1" applyAlignment="1">
      <alignment horizontal="center" shrinkToFit="1"/>
    </xf>
    <xf numFmtId="0" fontId="26" fillId="0" borderId="20" xfId="0" applyFont="1" applyBorder="1" applyAlignment="1">
      <alignment horizontal="center" shrinkToFit="1"/>
    </xf>
    <xf numFmtId="0" fontId="31" fillId="0" borderId="21" xfId="0" applyFont="1" applyBorder="1" applyAlignment="1" applyProtection="1">
      <alignment horizontal="center" vertical="center" shrinkToFit="1"/>
      <protection locked="0"/>
    </xf>
    <xf numFmtId="0" fontId="27" fillId="0" borderId="21" xfId="0" applyFont="1" applyBorder="1" applyAlignment="1" applyProtection="1">
      <alignment horizontal="center" vertical="center" shrinkToFit="1"/>
      <protection locked="0"/>
    </xf>
    <xf numFmtId="0" fontId="32" fillId="0" borderId="7" xfId="0" applyFont="1" applyBorder="1" applyAlignment="1" applyProtection="1">
      <alignment horizontal="center" vertical="center" shrinkToFit="1"/>
      <protection locked="0"/>
    </xf>
    <xf numFmtId="0" fontId="32" fillId="0" borderId="5" xfId="0" applyFont="1" applyBorder="1" applyAlignment="1" applyProtection="1">
      <alignment horizontal="center" vertical="center" shrinkToFit="1"/>
      <protection locked="0"/>
    </xf>
    <xf numFmtId="0" fontId="31" fillId="0" borderId="20" xfId="0" applyFont="1" applyBorder="1" applyAlignment="1">
      <alignment horizontal="center" shrinkToFit="1"/>
    </xf>
    <xf numFmtId="0" fontId="31" fillId="0" borderId="21" xfId="0" applyFont="1" applyBorder="1" applyAlignment="1">
      <alignment horizontal="center" shrinkToFit="1"/>
    </xf>
    <xf numFmtId="165" fontId="1" fillId="0" borderId="22" xfId="0" applyNumberFormat="1" applyFont="1" applyBorder="1" applyAlignment="1">
      <alignment horizontal="center" shrinkToFit="1"/>
    </xf>
    <xf numFmtId="164" fontId="2" fillId="0" borderId="23" xfId="0" applyNumberFormat="1" applyFont="1" applyBorder="1" applyAlignment="1">
      <alignment horizontal="center" shrinkToFit="1"/>
    </xf>
    <xf numFmtId="0" fontId="32" fillId="0" borderId="22" xfId="0" applyFont="1" applyBorder="1" applyAlignment="1" applyProtection="1">
      <alignment horizontal="center" shrinkToFit="1"/>
      <protection locked="0"/>
    </xf>
    <xf numFmtId="0" fontId="32" fillId="0" borderId="21" xfId="0" applyFont="1" applyBorder="1" applyAlignment="1">
      <alignment horizontal="center" shrinkToFit="1"/>
    </xf>
    <xf numFmtId="0" fontId="32" fillId="0" borderId="24" xfId="0" applyFont="1" applyBorder="1" applyAlignment="1" applyProtection="1">
      <alignment horizontal="center" shrinkToFit="1"/>
      <protection locked="0"/>
    </xf>
    <xf numFmtId="0" fontId="33" fillId="0" borderId="25" xfId="0" applyFont="1" applyBorder="1" applyAlignment="1">
      <alignment shrinkToFit="1"/>
    </xf>
    <xf numFmtId="164" fontId="34" fillId="0" borderId="0" xfId="0" applyNumberFormat="1" applyFont="1" applyAlignment="1">
      <alignment shrinkToFit="1"/>
    </xf>
    <xf numFmtId="0" fontId="35" fillId="0" borderId="2" xfId="0" applyFont="1" applyBorder="1" applyAlignment="1" applyProtection="1">
      <alignment horizontal="left" shrinkToFit="1"/>
      <protection locked="0"/>
    </xf>
    <xf numFmtId="0" fontId="27" fillId="0" borderId="12" xfId="0" applyFont="1" applyBorder="1" applyAlignment="1">
      <alignment horizontal="center" shrinkToFit="1"/>
    </xf>
    <xf numFmtId="0" fontId="36" fillId="0" borderId="20" xfId="0" applyFont="1" applyBorder="1"/>
    <xf numFmtId="0" fontId="28" fillId="0" borderId="0" xfId="0" applyFont="1" applyAlignment="1">
      <alignment horizontal="center" shrinkToFit="1"/>
    </xf>
    <xf numFmtId="0" fontId="26" fillId="0" borderId="12" xfId="0" applyFont="1" applyBorder="1" applyAlignment="1">
      <alignment horizontal="center" shrinkToFit="1"/>
    </xf>
    <xf numFmtId="0" fontId="21" fillId="0" borderId="0" xfId="0" applyFont="1" applyAlignment="1">
      <alignment horizontal="center" shrinkToFit="1"/>
    </xf>
    <xf numFmtId="0" fontId="31" fillId="0" borderId="20" xfId="0" applyFont="1" applyBorder="1" applyAlignment="1" applyProtection="1">
      <alignment horizontal="center" vertical="center" shrinkToFit="1"/>
      <protection locked="0"/>
    </xf>
    <xf numFmtId="0" fontId="27" fillId="0" borderId="20" xfId="0" applyFont="1" applyBorder="1" applyAlignment="1" applyProtection="1">
      <alignment horizontal="center" vertical="center" shrinkToFit="1"/>
      <protection locked="0"/>
    </xf>
    <xf numFmtId="0" fontId="24" fillId="0" borderId="21" xfId="0" applyFont="1" applyBorder="1" applyAlignment="1" applyProtection="1">
      <alignment horizontal="center" vertical="center" shrinkToFit="1"/>
      <protection locked="0"/>
    </xf>
    <xf numFmtId="0" fontId="28" fillId="0" borderId="21" xfId="0" applyFont="1" applyBorder="1" applyAlignment="1" applyProtection="1">
      <alignment horizontal="center" vertical="center" shrinkToFit="1"/>
      <protection locked="0"/>
    </xf>
    <xf numFmtId="0" fontId="21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3" fillId="0" borderId="12" xfId="0" applyFont="1" applyBorder="1" applyAlignment="1">
      <alignment horizontal="center"/>
    </xf>
    <xf numFmtId="0" fontId="20" fillId="0" borderId="0" xfId="0" applyFont="1" applyAlignment="1">
      <alignment horizontal="center" shrinkToFit="1"/>
    </xf>
    <xf numFmtId="0" fontId="26" fillId="0" borderId="0" xfId="0" applyFont="1" applyAlignment="1">
      <alignment horizontal="center" shrinkToFit="1"/>
    </xf>
    <xf numFmtId="0" fontId="0" fillId="0" borderId="21" xfId="0" applyBorder="1"/>
    <xf numFmtId="165" fontId="1" fillId="0" borderId="26" xfId="0" applyNumberFormat="1" applyFont="1" applyBorder="1" applyAlignment="1">
      <alignment horizontal="center" shrinkToFit="1"/>
    </xf>
    <xf numFmtId="164" fontId="2" fillId="0" borderId="27" xfId="0" applyNumberFormat="1" applyFont="1" applyBorder="1" applyAlignment="1">
      <alignment horizontal="center" shrinkToFit="1"/>
    </xf>
    <xf numFmtId="0" fontId="32" fillId="0" borderId="26" xfId="0" applyFont="1" applyBorder="1" applyAlignment="1" applyProtection="1">
      <alignment horizontal="center" shrinkToFit="1"/>
      <protection locked="0"/>
    </xf>
    <xf numFmtId="0" fontId="32" fillId="0" borderId="20" xfId="0" applyFont="1" applyBorder="1" applyAlignment="1">
      <alignment horizontal="center" shrinkToFit="1"/>
    </xf>
    <xf numFmtId="0" fontId="32" fillId="0" borderId="28" xfId="0" applyFont="1" applyBorder="1" applyAlignment="1" applyProtection="1">
      <alignment horizontal="center" shrinkToFit="1"/>
      <protection locked="0"/>
    </xf>
    <xf numFmtId="164" fontId="37" fillId="0" borderId="25" xfId="0" applyNumberFormat="1" applyFont="1" applyBorder="1" applyAlignment="1">
      <alignment shrinkToFit="1"/>
    </xf>
    <xf numFmtId="0" fontId="0" fillId="4" borderId="0" xfId="0" applyFont="1" applyFill="1"/>
    <xf numFmtId="0" fontId="38" fillId="0" borderId="0" xfId="0" applyFont="1"/>
    <xf numFmtId="0" fontId="9" fillId="0" borderId="1" xfId="0" applyFont="1" applyBorder="1" applyAlignment="1">
      <alignment horizontal="center" vertical="center" shrinkToFit="1"/>
    </xf>
    <xf numFmtId="0" fontId="33" fillId="0" borderId="0" xfId="0" applyFont="1"/>
    <xf numFmtId="0" fontId="26" fillId="0" borderId="12" xfId="0" applyFont="1" applyBorder="1" applyAlignment="1">
      <alignment horizontal="center" shrinkToFit="1"/>
    </xf>
    <xf numFmtId="0" fontId="0" fillId="0" borderId="0" xfId="0" applyFont="1"/>
    <xf numFmtId="0" fontId="4" fillId="0" borderId="15" xfId="0" applyFont="1" applyBorder="1" applyAlignment="1">
      <alignment horizontal="center" shrinkToFit="1"/>
    </xf>
    <xf numFmtId="0" fontId="1" fillId="0" borderId="2" xfId="0" applyFont="1" applyBorder="1" applyAlignment="1">
      <alignment horizontal="left" vertical="center" shrinkToFit="1"/>
    </xf>
    <xf numFmtId="0" fontId="1" fillId="0" borderId="2" xfId="0" applyFont="1" applyBorder="1" applyAlignment="1">
      <alignment shrinkToFit="1"/>
    </xf>
    <xf numFmtId="0" fontId="1" fillId="2" borderId="4" xfId="0" applyFont="1" applyFill="1" applyBorder="1" applyAlignment="1">
      <alignment horizontal="center" vertical="center" shrinkToFit="1"/>
    </xf>
    <xf numFmtId="0" fontId="18" fillId="0" borderId="0" xfId="0" applyFont="1" applyBorder="1" applyAlignment="1">
      <alignment horizontal="center" vertical="center" shrinkToFit="1"/>
    </xf>
    <xf numFmtId="0" fontId="4" fillId="0" borderId="2" xfId="0" applyFont="1" applyBorder="1" applyAlignment="1">
      <alignment shrinkToFit="1"/>
    </xf>
    <xf numFmtId="0" fontId="1" fillId="0" borderId="0" xfId="0" applyFont="1" applyBorder="1" applyAlignment="1">
      <alignment horizontal="center" shrinkToFit="1"/>
    </xf>
    <xf numFmtId="0" fontId="14" fillId="0" borderId="2" xfId="0" applyFont="1" applyBorder="1" applyAlignment="1">
      <alignment horizontal="center" vertical="center" shrinkToFit="1"/>
    </xf>
    <xf numFmtId="0" fontId="15" fillId="0" borderId="2" xfId="0" applyFont="1" applyBorder="1" applyAlignment="1">
      <alignment horizontal="center" vertical="center" shrinkToFit="1"/>
    </xf>
    <xf numFmtId="0" fontId="16" fillId="0" borderId="2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17" fillId="0" borderId="3" xfId="0" applyFont="1" applyBorder="1" applyAlignment="1" applyProtection="1">
      <alignment horizontal="center" vertical="center" shrinkToFit="1"/>
      <protection locked="0"/>
    </xf>
    <xf numFmtId="0" fontId="7" fillId="0" borderId="2" xfId="0" applyFont="1" applyBorder="1" applyAlignment="1">
      <alignment horizontal="center" shrinkToFit="1"/>
    </xf>
    <xf numFmtId="0" fontId="8" fillId="0" borderId="2" xfId="0" applyFont="1" applyBorder="1" applyAlignment="1">
      <alignment horizontal="center" shrinkToFit="1"/>
    </xf>
    <xf numFmtId="0" fontId="9" fillId="0" borderId="3" xfId="0" applyFont="1" applyBorder="1" applyAlignment="1">
      <alignment horizontal="center" vertical="center" shrinkToFit="1"/>
    </xf>
    <xf numFmtId="164" fontId="4" fillId="0" borderId="5" xfId="0" applyNumberFormat="1" applyFont="1" applyBorder="1" applyAlignment="1">
      <alignment shrinkToFit="1"/>
    </xf>
    <xf numFmtId="164" fontId="1" fillId="0" borderId="0" xfId="0" applyNumberFormat="1" applyFont="1" applyBorder="1" applyAlignment="1">
      <alignment shrinkToFit="1"/>
    </xf>
    <xf numFmtId="0" fontId="4" fillId="0" borderId="0" xfId="0" applyFont="1" applyBorder="1" applyAlignment="1">
      <alignment shrinkToFit="1"/>
    </xf>
    <xf numFmtId="164" fontId="4" fillId="0" borderId="0" xfId="0" applyNumberFormat="1" applyFont="1" applyBorder="1" applyAlignment="1">
      <alignment shrinkToFit="1"/>
    </xf>
    <xf numFmtId="0" fontId="5" fillId="0" borderId="2" xfId="0" applyFont="1" applyBorder="1" applyAlignment="1">
      <alignment horizontal="center" shrinkToFit="1"/>
    </xf>
    <xf numFmtId="0" fontId="6" fillId="0" borderId="2" xfId="0" applyFont="1" applyBorder="1" applyAlignment="1">
      <alignment horizontal="center" shrinkToFit="1"/>
    </xf>
    <xf numFmtId="0" fontId="1" fillId="0" borderId="0" xfId="0" applyFont="1" applyBorder="1" applyAlignment="1">
      <alignment horizontal="center" vertical="center" shrinkToFit="1"/>
    </xf>
    <xf numFmtId="0" fontId="1" fillId="0" borderId="4" xfId="0" applyFont="1" applyBorder="1" applyAlignment="1">
      <alignment horizontal="center" vertical="center" shrinkToFit="1"/>
    </xf>
    <xf numFmtId="0" fontId="17" fillId="0" borderId="2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shrinkToFit="1"/>
    </xf>
    <xf numFmtId="0" fontId="6" fillId="0" borderId="4" xfId="0" applyFont="1" applyBorder="1" applyAlignment="1">
      <alignment horizontal="center" shrinkToFit="1"/>
    </xf>
  </cellXfs>
  <cellStyles count="1">
    <cellStyle name="Normální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548235"/>
      <rgbColor rgb="FF800080"/>
      <rgbColor rgb="FF00B050"/>
      <rgbColor rgb="FFC0C0C0"/>
      <rgbColor rgb="FF808080"/>
      <rgbColor rgb="FF9999FF"/>
      <rgbColor rgb="FF7030A0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D320"/>
      <rgbColor rgb="FF00FFFF"/>
      <rgbColor rgb="FF800080"/>
      <rgbColor rgb="FF800000"/>
      <rgbColor rgb="FF008080"/>
      <rgbColor rgb="FF0000FF"/>
      <rgbColor rgb="FF00B0F0"/>
      <rgbColor rgb="FFCCFFFF"/>
      <rgbColor rgb="FFCCFFCC"/>
      <rgbColor rgb="FFFFFF99"/>
      <rgbColor rgb="FF83CAFF"/>
      <rgbColor rgb="FFFF99CC"/>
      <rgbColor rgb="FFCC99FF"/>
      <rgbColor rgb="FFFFCC99"/>
      <rgbColor rgb="FF3366FF"/>
      <rgbColor rgb="FF70AD47"/>
      <rgbColor rgb="FF92D050"/>
      <rgbColor rgb="FFFFC000"/>
      <rgbColor rgb="FFFF9900"/>
      <rgbColor rgb="FFFF6600"/>
      <rgbColor rgb="FF7F7F7F"/>
      <rgbColor rgb="FFA6A6A6"/>
      <rgbColor rgb="FF002060"/>
      <rgbColor rgb="FF579D1C"/>
      <rgbColor rgb="FF003300"/>
      <rgbColor rgb="FF333300"/>
      <rgbColor rgb="FF843C0B"/>
      <rgbColor rgb="FF993366"/>
      <rgbColor rgb="FF44546A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J41"/>
  <sheetViews>
    <sheetView topLeftCell="A11" zoomScale="85" zoomScaleNormal="85" workbookViewId="0">
      <selection activeCell="G30" sqref="G30"/>
    </sheetView>
  </sheetViews>
  <sheetFormatPr defaultColWidth="11.5546875" defaultRowHeight="16.8" x14ac:dyDescent="0.3"/>
  <cols>
    <col min="1" max="1" width="22.109375" style="1" customWidth="1"/>
    <col min="2" max="2" width="4.88671875" style="1" customWidth="1"/>
    <col min="3" max="3" width="8.88671875" style="2" customWidth="1"/>
    <col min="4" max="4" width="7.5546875" style="3" customWidth="1"/>
    <col min="5" max="5" width="22.6640625" style="1" customWidth="1"/>
    <col min="6" max="6" width="2.44140625" style="4" customWidth="1"/>
    <col min="7" max="7" width="22.6640625" style="1" customWidth="1"/>
    <col min="8" max="8" width="5.33203125" style="1" customWidth="1"/>
    <col min="9" max="9" width="2.33203125" style="4" customWidth="1"/>
    <col min="10" max="10" width="5.5546875" style="1" customWidth="1"/>
    <col min="11" max="11" width="1.5546875" style="1" hidden="1" customWidth="1"/>
    <col min="12" max="12" width="16.109375" style="1" hidden="1" customWidth="1"/>
    <col min="13" max="13" width="3.5546875" style="1" customWidth="1"/>
    <col min="14" max="14" width="3.44140625" style="1" customWidth="1"/>
    <col min="15" max="15" width="13.6640625" style="1" customWidth="1"/>
    <col min="16" max="16" width="6.109375" style="1" customWidth="1"/>
    <col min="17" max="17" width="2.109375" style="1" customWidth="1"/>
    <col min="18" max="19" width="6.109375" style="1" customWidth="1"/>
    <col min="20" max="20" width="2.109375" style="1" customWidth="1"/>
    <col min="21" max="21" width="6.109375" style="1" hidden="1" customWidth="1"/>
    <col min="22" max="22" width="7" style="1" hidden="1" customWidth="1"/>
    <col min="23" max="24" width="6.109375" style="1" customWidth="1"/>
    <col min="25" max="25" width="2.109375" style="1" customWidth="1"/>
    <col min="26" max="27" width="6.109375" style="1" customWidth="1"/>
    <col min="28" max="28" width="2.109375" style="1" customWidth="1"/>
    <col min="29" max="30" width="6.109375" style="1" customWidth="1"/>
    <col min="31" max="31" width="2.109375" style="1" customWidth="1"/>
    <col min="32" max="32" width="6.109375" style="1" customWidth="1"/>
    <col min="33" max="33" width="7.6640625" style="1" customWidth="1"/>
    <col min="34" max="34" width="2.109375" style="4" customWidth="1"/>
    <col min="35" max="35" width="7.6640625" style="1" customWidth="1"/>
    <col min="36" max="37" width="9.21875" style="1" customWidth="1"/>
    <col min="38" max="245" width="11.5546875" style="1"/>
    <col min="246" max="256" width="11.5546875" style="5"/>
    <col min="257" max="257" width="22.109375" style="5" customWidth="1"/>
    <col min="258" max="258" width="4.88671875" style="5" customWidth="1"/>
    <col min="259" max="259" width="8.88671875" style="5" customWidth="1"/>
    <col min="260" max="260" width="7.5546875" style="5" customWidth="1"/>
    <col min="261" max="261" width="22.6640625" style="5" customWidth="1"/>
    <col min="262" max="262" width="2.44140625" style="5" customWidth="1"/>
    <col min="263" max="263" width="22.6640625" style="5" customWidth="1"/>
    <col min="264" max="264" width="5.33203125" style="5" customWidth="1"/>
    <col min="265" max="265" width="2.33203125" style="5" customWidth="1"/>
    <col min="266" max="266" width="5.5546875" style="5" customWidth="1"/>
    <col min="267" max="268" width="11.5546875" style="5" hidden="1"/>
    <col min="269" max="269" width="3.5546875" style="5" customWidth="1"/>
    <col min="270" max="270" width="3.44140625" style="5" customWidth="1"/>
    <col min="271" max="271" width="13.6640625" style="5" customWidth="1"/>
    <col min="272" max="272" width="6.109375" style="5" customWidth="1"/>
    <col min="273" max="273" width="2.109375" style="5" customWidth="1"/>
    <col min="274" max="275" width="6.109375" style="5" customWidth="1"/>
    <col min="276" max="276" width="2.109375" style="5" customWidth="1"/>
    <col min="277" max="278" width="11.5546875" style="5" hidden="1"/>
    <col min="279" max="280" width="6.109375" style="5" customWidth="1"/>
    <col min="281" max="281" width="2.109375" style="5" customWidth="1"/>
    <col min="282" max="283" width="6.109375" style="5" customWidth="1"/>
    <col min="284" max="284" width="2.109375" style="5" customWidth="1"/>
    <col min="285" max="286" width="6.109375" style="5" customWidth="1"/>
    <col min="287" max="287" width="2.109375" style="5" customWidth="1"/>
    <col min="288" max="288" width="6.109375" style="5" customWidth="1"/>
    <col min="289" max="289" width="7.6640625" style="5" customWidth="1"/>
    <col min="290" max="290" width="2.109375" style="5" customWidth="1"/>
    <col min="291" max="291" width="7.6640625" style="5" customWidth="1"/>
    <col min="292" max="293" width="9.21875" style="5" customWidth="1"/>
    <col min="294" max="512" width="11.5546875" style="5"/>
    <col min="513" max="513" width="22.109375" style="5" customWidth="1"/>
    <col min="514" max="514" width="4.88671875" style="5" customWidth="1"/>
    <col min="515" max="515" width="8.88671875" style="5" customWidth="1"/>
    <col min="516" max="516" width="7.5546875" style="5" customWidth="1"/>
    <col min="517" max="517" width="22.6640625" style="5" customWidth="1"/>
    <col min="518" max="518" width="2.44140625" style="5" customWidth="1"/>
    <col min="519" max="519" width="22.6640625" style="5" customWidth="1"/>
    <col min="520" max="520" width="5.33203125" style="5" customWidth="1"/>
    <col min="521" max="521" width="2.33203125" style="5" customWidth="1"/>
    <col min="522" max="522" width="5.5546875" style="5" customWidth="1"/>
    <col min="523" max="524" width="11.5546875" style="5" hidden="1"/>
    <col min="525" max="525" width="3.5546875" style="5" customWidth="1"/>
    <col min="526" max="526" width="3.44140625" style="5" customWidth="1"/>
    <col min="527" max="527" width="13.6640625" style="5" customWidth="1"/>
    <col min="528" max="528" width="6.109375" style="5" customWidth="1"/>
    <col min="529" max="529" width="2.109375" style="5" customWidth="1"/>
    <col min="530" max="531" width="6.109375" style="5" customWidth="1"/>
    <col min="532" max="532" width="2.109375" style="5" customWidth="1"/>
    <col min="533" max="534" width="11.5546875" style="5" hidden="1"/>
    <col min="535" max="536" width="6.109375" style="5" customWidth="1"/>
    <col min="537" max="537" width="2.109375" style="5" customWidth="1"/>
    <col min="538" max="539" width="6.109375" style="5" customWidth="1"/>
    <col min="540" max="540" width="2.109375" style="5" customWidth="1"/>
    <col min="541" max="542" width="6.109375" style="5" customWidth="1"/>
    <col min="543" max="543" width="2.109375" style="5" customWidth="1"/>
    <col min="544" max="544" width="6.109375" style="5" customWidth="1"/>
    <col min="545" max="545" width="7.6640625" style="5" customWidth="1"/>
    <col min="546" max="546" width="2.109375" style="5" customWidth="1"/>
    <col min="547" max="547" width="7.6640625" style="5" customWidth="1"/>
    <col min="548" max="549" width="9.21875" style="5" customWidth="1"/>
    <col min="550" max="768" width="11.5546875" style="5"/>
    <col min="769" max="769" width="22.109375" style="5" customWidth="1"/>
    <col min="770" max="770" width="4.88671875" style="5" customWidth="1"/>
    <col min="771" max="771" width="8.88671875" style="5" customWidth="1"/>
    <col min="772" max="772" width="7.5546875" style="5" customWidth="1"/>
    <col min="773" max="773" width="22.6640625" style="5" customWidth="1"/>
    <col min="774" max="774" width="2.44140625" style="5" customWidth="1"/>
    <col min="775" max="775" width="22.6640625" style="5" customWidth="1"/>
    <col min="776" max="776" width="5.33203125" style="5" customWidth="1"/>
    <col min="777" max="777" width="2.33203125" style="5" customWidth="1"/>
    <col min="778" max="778" width="5.5546875" style="5" customWidth="1"/>
    <col min="779" max="780" width="11.5546875" style="5" hidden="1"/>
    <col min="781" max="781" width="3.5546875" style="5" customWidth="1"/>
    <col min="782" max="782" width="3.44140625" style="5" customWidth="1"/>
    <col min="783" max="783" width="13.6640625" style="5" customWidth="1"/>
    <col min="784" max="784" width="6.109375" style="5" customWidth="1"/>
    <col min="785" max="785" width="2.109375" style="5" customWidth="1"/>
    <col min="786" max="787" width="6.109375" style="5" customWidth="1"/>
    <col min="788" max="788" width="2.109375" style="5" customWidth="1"/>
    <col min="789" max="790" width="11.5546875" style="5" hidden="1"/>
    <col min="791" max="792" width="6.109375" style="5" customWidth="1"/>
    <col min="793" max="793" width="2.109375" style="5" customWidth="1"/>
    <col min="794" max="795" width="6.109375" style="5" customWidth="1"/>
    <col min="796" max="796" width="2.109375" style="5" customWidth="1"/>
    <col min="797" max="798" width="6.109375" style="5" customWidth="1"/>
    <col min="799" max="799" width="2.109375" style="5" customWidth="1"/>
    <col min="800" max="800" width="6.109375" style="5" customWidth="1"/>
    <col min="801" max="801" width="7.6640625" style="5" customWidth="1"/>
    <col min="802" max="802" width="2.109375" style="5" customWidth="1"/>
    <col min="803" max="803" width="7.6640625" style="5" customWidth="1"/>
    <col min="804" max="805" width="9.21875" style="5" customWidth="1"/>
    <col min="806" max="1024" width="11.5546875" style="5"/>
  </cols>
  <sheetData>
    <row r="1" spans="1:37" s="5" customFormat="1" x14ac:dyDescent="0.3">
      <c r="A1" s="1"/>
      <c r="B1" s="1"/>
      <c r="C1" s="278"/>
      <c r="D1" s="278"/>
      <c r="E1" s="278"/>
      <c r="F1" s="278"/>
      <c r="G1" s="278"/>
      <c r="H1" s="278"/>
      <c r="I1" s="278"/>
      <c r="J1" s="278"/>
      <c r="K1" s="1"/>
      <c r="L1" s="1"/>
      <c r="M1" s="1"/>
      <c r="N1" s="1"/>
      <c r="O1" s="279"/>
      <c r="P1" s="279"/>
      <c r="Q1" s="279"/>
      <c r="R1" s="279"/>
      <c r="S1" s="279"/>
      <c r="T1" s="279"/>
      <c r="U1" s="279"/>
      <c r="V1" s="279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4"/>
      <c r="AI1" s="1"/>
      <c r="AJ1" s="1"/>
      <c r="AK1" s="1"/>
    </row>
    <row r="2" spans="1:37" s="5" customFormat="1" x14ac:dyDescent="0.3">
      <c r="A2" s="1"/>
      <c r="B2" s="1"/>
      <c r="C2" s="280" t="s">
        <v>0</v>
      </c>
      <c r="D2" s="280"/>
      <c r="E2" s="280"/>
      <c r="F2" s="280"/>
      <c r="G2" s="280"/>
      <c r="H2" s="280"/>
      <c r="I2" s="280"/>
      <c r="J2" s="280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4"/>
      <c r="AI2" s="1"/>
      <c r="AJ2" s="1"/>
      <c r="AK2" s="1"/>
    </row>
    <row r="3" spans="1:37" s="5" customFormat="1" x14ac:dyDescent="0.3">
      <c r="A3" s="1"/>
      <c r="B3" s="1"/>
      <c r="C3" s="2"/>
      <c r="D3" s="2"/>
      <c r="E3" s="2"/>
      <c r="F3" s="2"/>
      <c r="G3" s="2"/>
      <c r="H3" s="2"/>
      <c r="I3" s="2"/>
      <c r="J3" s="2"/>
      <c r="K3" s="1"/>
      <c r="L3" s="1"/>
      <c r="M3" s="1"/>
      <c r="N3" s="1"/>
      <c r="O3" s="6" t="s">
        <v>1</v>
      </c>
      <c r="P3" s="281" t="str">
        <f>E5</f>
        <v>Kbely A</v>
      </c>
      <c r="Q3" s="281"/>
      <c r="R3" s="281"/>
      <c r="S3" s="282" t="str">
        <f>E6</f>
        <v>HK 13</v>
      </c>
      <c r="T3" s="282"/>
      <c r="U3" s="282"/>
      <c r="V3" s="282"/>
      <c r="W3" s="282"/>
      <c r="X3" s="274" t="str">
        <f>E7</f>
        <v>Mnichovice A</v>
      </c>
      <c r="Y3" s="274"/>
      <c r="Z3" s="274"/>
      <c r="AA3" s="275" t="str">
        <f>E8</f>
        <v>President</v>
      </c>
      <c r="AB3" s="275"/>
      <c r="AC3" s="275"/>
      <c r="AD3" s="276" t="str">
        <f>E9</f>
        <v>Hostivař</v>
      </c>
      <c r="AE3" s="276"/>
      <c r="AF3" s="276"/>
      <c r="AG3" s="265" t="s">
        <v>2</v>
      </c>
      <c r="AH3" s="265"/>
      <c r="AI3" s="265"/>
      <c r="AJ3" s="7" t="s">
        <v>3</v>
      </c>
      <c r="AK3" s="7" t="s">
        <v>4</v>
      </c>
    </row>
    <row r="4" spans="1:37" s="5" customFormat="1" x14ac:dyDescent="0.3">
      <c r="A4" s="1"/>
      <c r="B4" s="1"/>
      <c r="C4" s="277" t="s">
        <v>5</v>
      </c>
      <c r="D4" s="277"/>
      <c r="E4" s="8" t="s">
        <v>1</v>
      </c>
      <c r="F4" s="9"/>
      <c r="G4" s="10" t="s">
        <v>6</v>
      </c>
      <c r="H4" s="2"/>
      <c r="I4" s="2"/>
      <c r="J4" s="2"/>
      <c r="K4" s="1"/>
      <c r="L4" s="1"/>
      <c r="M4" s="1"/>
      <c r="N4" s="1"/>
      <c r="O4" s="11" t="str">
        <f>E5</f>
        <v>Kbely A</v>
      </c>
      <c r="P4" s="12"/>
      <c r="Q4" s="13" t="s">
        <v>7</v>
      </c>
      <c r="R4" s="13"/>
      <c r="S4" s="14">
        <f>H13</f>
        <v>0</v>
      </c>
      <c r="T4" s="15" t="s">
        <v>7</v>
      </c>
      <c r="U4" s="15"/>
      <c r="V4" s="16"/>
      <c r="W4" s="15">
        <f>J13</f>
        <v>0</v>
      </c>
      <c r="X4" s="15">
        <f>H19</f>
        <v>0</v>
      </c>
      <c r="Y4" s="15" t="s">
        <v>7</v>
      </c>
      <c r="Z4" s="15">
        <f>J19</f>
        <v>0</v>
      </c>
      <c r="AA4" s="17">
        <f>H26</f>
        <v>0</v>
      </c>
      <c r="AB4" s="15" t="s">
        <v>7</v>
      </c>
      <c r="AC4" s="18">
        <f>J26</f>
        <v>0</v>
      </c>
      <c r="AD4" s="19">
        <f>H33</f>
        <v>0</v>
      </c>
      <c r="AE4" s="15" t="s">
        <v>7</v>
      </c>
      <c r="AF4" s="20">
        <f>J33</f>
        <v>0</v>
      </c>
      <c r="AG4" s="21">
        <f>S4+X4+AA4+AD4</f>
        <v>0</v>
      </c>
      <c r="AH4" s="22" t="s">
        <v>7</v>
      </c>
      <c r="AI4" s="22">
        <f>W4+Z4+AC4+AF4</f>
        <v>0</v>
      </c>
      <c r="AJ4" s="23"/>
      <c r="AK4" s="23"/>
    </row>
    <row r="5" spans="1:37" s="5" customFormat="1" x14ac:dyDescent="0.3">
      <c r="A5" s="1"/>
      <c r="B5" s="1"/>
      <c r="C5" s="2"/>
      <c r="D5" s="2"/>
      <c r="E5" s="8" t="s">
        <v>8</v>
      </c>
      <c r="F5" s="9"/>
      <c r="G5" s="10" t="s">
        <v>9</v>
      </c>
      <c r="H5" s="2"/>
      <c r="I5" s="2"/>
      <c r="J5" s="2"/>
      <c r="K5" s="1"/>
      <c r="L5" s="1"/>
      <c r="M5" s="1"/>
      <c r="N5" s="1"/>
      <c r="O5" s="24" t="str">
        <f>E6</f>
        <v>HK 13</v>
      </c>
      <c r="P5" s="17">
        <f>J13</f>
        <v>0</v>
      </c>
      <c r="Q5" s="18" t="s">
        <v>7</v>
      </c>
      <c r="R5" s="18">
        <f>H13</f>
        <v>0</v>
      </c>
      <c r="S5" s="12"/>
      <c r="T5" s="13" t="s">
        <v>7</v>
      </c>
      <c r="U5" s="13"/>
      <c r="V5" s="25"/>
      <c r="W5" s="13"/>
      <c r="X5" s="17">
        <f>H31</f>
        <v>0</v>
      </c>
      <c r="Y5" s="18" t="s">
        <v>7</v>
      </c>
      <c r="Z5" s="18">
        <f>J31</f>
        <v>0</v>
      </c>
      <c r="AA5" s="17">
        <f>H23</f>
        <v>0</v>
      </c>
      <c r="AB5" s="18" t="s">
        <v>7</v>
      </c>
      <c r="AC5" s="18">
        <f>J23</f>
        <v>0</v>
      </c>
      <c r="AD5" s="26">
        <f>H28</f>
        <v>0</v>
      </c>
      <c r="AE5" s="18" t="s">
        <v>7</v>
      </c>
      <c r="AF5" s="27">
        <f>J28</f>
        <v>0</v>
      </c>
      <c r="AG5" s="28">
        <f>P5+X5+AA5+AD5</f>
        <v>0</v>
      </c>
      <c r="AH5" s="22" t="s">
        <v>7</v>
      </c>
      <c r="AI5" s="18">
        <f>R5+Z5+AC5+AF5</f>
        <v>0</v>
      </c>
      <c r="AJ5" s="29"/>
      <c r="AK5" s="29"/>
    </row>
    <row r="6" spans="1:37" s="5" customFormat="1" x14ac:dyDescent="0.3">
      <c r="A6" s="1"/>
      <c r="B6" s="1"/>
      <c r="C6" s="2"/>
      <c r="D6" s="2"/>
      <c r="E6" s="8" t="s">
        <v>10</v>
      </c>
      <c r="F6" s="9"/>
      <c r="G6" s="10" t="s">
        <v>11</v>
      </c>
      <c r="H6" s="2"/>
      <c r="I6" s="2"/>
      <c r="J6" s="2"/>
      <c r="K6" s="1"/>
      <c r="L6" s="1"/>
      <c r="M6" s="1"/>
      <c r="N6" s="1"/>
      <c r="O6" s="30" t="str">
        <f>E7</f>
        <v>Mnichovice A</v>
      </c>
      <c r="P6" s="17">
        <f>J19</f>
        <v>0</v>
      </c>
      <c r="Q6" s="18" t="s">
        <v>7</v>
      </c>
      <c r="R6" s="18">
        <f>H19</f>
        <v>0</v>
      </c>
      <c r="S6" s="17">
        <f>J31</f>
        <v>0</v>
      </c>
      <c r="T6" s="18" t="s">
        <v>7</v>
      </c>
      <c r="U6" s="18"/>
      <c r="V6" s="16"/>
      <c r="W6" s="18">
        <f>H31</f>
        <v>0</v>
      </c>
      <c r="X6" s="12"/>
      <c r="Y6" s="13" t="s">
        <v>7</v>
      </c>
      <c r="Z6" s="13"/>
      <c r="AA6" s="17">
        <f>H14</f>
        <v>0</v>
      </c>
      <c r="AB6" s="18" t="s">
        <v>7</v>
      </c>
      <c r="AC6" s="18">
        <f>J14</f>
        <v>0</v>
      </c>
      <c r="AD6" s="31">
        <f>H22</f>
        <v>0</v>
      </c>
      <c r="AE6" s="18" t="s">
        <v>7</v>
      </c>
      <c r="AF6" s="32">
        <f>J22</f>
        <v>0</v>
      </c>
      <c r="AG6" s="33">
        <f>P6+S6+AA6+AD6</f>
        <v>0</v>
      </c>
      <c r="AH6" s="22" t="s">
        <v>7</v>
      </c>
      <c r="AI6" s="18">
        <f>R6+W6+AC6+AF6</f>
        <v>0</v>
      </c>
      <c r="AJ6" s="34"/>
      <c r="AK6" s="34"/>
    </row>
    <row r="7" spans="1:37" s="5" customFormat="1" x14ac:dyDescent="0.3">
      <c r="A7" s="1"/>
      <c r="B7" s="1"/>
      <c r="C7" s="35"/>
      <c r="D7" s="2"/>
      <c r="E7" s="8" t="s">
        <v>12</v>
      </c>
      <c r="F7" s="9"/>
      <c r="G7" s="10" t="s">
        <v>13</v>
      </c>
      <c r="H7" s="2"/>
      <c r="I7" s="2"/>
      <c r="J7" s="2"/>
      <c r="K7" s="1"/>
      <c r="L7" s="1"/>
      <c r="M7" s="1"/>
      <c r="N7" s="1"/>
      <c r="O7" s="36" t="str">
        <f>E8</f>
        <v>President</v>
      </c>
      <c r="P7" s="17">
        <f>J26</f>
        <v>0</v>
      </c>
      <c r="Q7" s="18" t="s">
        <v>7</v>
      </c>
      <c r="R7" s="18">
        <f>H26</f>
        <v>0</v>
      </c>
      <c r="S7" s="17">
        <f>J23</f>
        <v>0</v>
      </c>
      <c r="T7" s="18" t="s">
        <v>7</v>
      </c>
      <c r="U7" s="18"/>
      <c r="V7" s="16"/>
      <c r="W7" s="18">
        <f>H23</f>
        <v>0</v>
      </c>
      <c r="X7" s="17">
        <f>J14</f>
        <v>0</v>
      </c>
      <c r="Y7" s="18" t="s">
        <v>7</v>
      </c>
      <c r="Z7" s="18">
        <f>H14</f>
        <v>0</v>
      </c>
      <c r="AA7" s="12"/>
      <c r="AB7" s="13" t="s">
        <v>7</v>
      </c>
      <c r="AC7" s="13"/>
      <c r="AD7" s="26">
        <f>H16</f>
        <v>0</v>
      </c>
      <c r="AE7" s="18" t="s">
        <v>7</v>
      </c>
      <c r="AF7" s="27">
        <f>J16</f>
        <v>0</v>
      </c>
      <c r="AG7" s="33">
        <f>P7+S7+X7+AD7</f>
        <v>0</v>
      </c>
      <c r="AH7" s="22" t="s">
        <v>7</v>
      </c>
      <c r="AI7" s="18">
        <f>R7+W7+Z7+AF7</f>
        <v>0</v>
      </c>
      <c r="AJ7" s="29"/>
      <c r="AK7" s="29"/>
    </row>
    <row r="8" spans="1:37" s="5" customFormat="1" x14ac:dyDescent="0.3">
      <c r="A8" s="1"/>
      <c r="B8" s="1"/>
      <c r="C8" s="2"/>
      <c r="D8" s="2"/>
      <c r="E8" s="8" t="s">
        <v>14</v>
      </c>
      <c r="F8" s="9"/>
      <c r="G8" s="10" t="s">
        <v>15</v>
      </c>
      <c r="H8" s="2"/>
      <c r="I8" s="2"/>
      <c r="J8" s="2"/>
      <c r="K8" s="1"/>
      <c r="L8" s="1"/>
      <c r="M8" s="1"/>
      <c r="N8" s="1"/>
      <c r="O8" s="37" t="str">
        <f>E9</f>
        <v>Hostivař</v>
      </c>
      <c r="P8" s="17">
        <f>J33</f>
        <v>0</v>
      </c>
      <c r="Q8" s="18" t="s">
        <v>7</v>
      </c>
      <c r="R8" s="18">
        <f>H33</f>
        <v>0</v>
      </c>
      <c r="S8" s="17">
        <f>J28</f>
        <v>0</v>
      </c>
      <c r="T8" s="18" t="s">
        <v>7</v>
      </c>
      <c r="U8" s="18"/>
      <c r="V8" s="16"/>
      <c r="W8" s="18">
        <f>H28</f>
        <v>0</v>
      </c>
      <c r="X8" s="17">
        <f>J22</f>
        <v>0</v>
      </c>
      <c r="Y8" s="18" t="s">
        <v>7</v>
      </c>
      <c r="Z8" s="18">
        <f>H22</f>
        <v>0</v>
      </c>
      <c r="AA8" s="17">
        <f>J16</f>
        <v>0</v>
      </c>
      <c r="AB8" s="18" t="s">
        <v>7</v>
      </c>
      <c r="AC8" s="18">
        <f>H16</f>
        <v>0</v>
      </c>
      <c r="AD8" s="12"/>
      <c r="AE8" s="13" t="s">
        <v>7</v>
      </c>
      <c r="AF8" s="38"/>
      <c r="AG8" s="39">
        <f>P8+S8+X8+AA8</f>
        <v>0</v>
      </c>
      <c r="AH8" s="22" t="s">
        <v>7</v>
      </c>
      <c r="AI8" s="18">
        <f>R8+W8+Z8+AC8</f>
        <v>0</v>
      </c>
      <c r="AJ8" s="40"/>
      <c r="AK8" s="40"/>
    </row>
    <row r="9" spans="1:37" s="5" customFormat="1" x14ac:dyDescent="0.3">
      <c r="A9" s="1"/>
      <c r="B9" s="1"/>
      <c r="C9" s="2"/>
      <c r="D9" s="2"/>
      <c r="E9" s="8" t="s">
        <v>16</v>
      </c>
      <c r="F9" s="9"/>
      <c r="G9" s="10" t="s">
        <v>17</v>
      </c>
      <c r="H9" s="2"/>
      <c r="I9" s="2"/>
      <c r="J9" s="2"/>
      <c r="K9" s="1"/>
      <c r="L9" s="1"/>
      <c r="M9" s="1"/>
      <c r="N9" s="1"/>
      <c r="O9" s="41"/>
      <c r="P9" s="42"/>
      <c r="Q9" s="4"/>
      <c r="R9" s="4"/>
      <c r="S9" s="42"/>
      <c r="T9" s="4"/>
      <c r="U9" s="4"/>
      <c r="V9" s="4"/>
      <c r="W9" s="4"/>
      <c r="X9" s="42"/>
      <c r="Y9" s="4"/>
      <c r="Z9" s="4"/>
      <c r="AA9" s="42"/>
      <c r="AB9" s="4"/>
      <c r="AC9" s="4"/>
      <c r="AD9" s="42"/>
      <c r="AE9" s="42"/>
      <c r="AF9" s="42"/>
      <c r="AG9" s="42"/>
      <c r="AH9" s="4"/>
      <c r="AI9" s="4"/>
    </row>
    <row r="10" spans="1:37" s="5" customFormat="1" x14ac:dyDescent="0.3">
      <c r="A10" s="1"/>
      <c r="B10" s="1"/>
      <c r="C10" s="2"/>
      <c r="D10" s="3"/>
      <c r="E10" s="43"/>
      <c r="F10" s="4"/>
      <c r="G10" s="1"/>
      <c r="H10" s="1"/>
      <c r="I10" s="4"/>
      <c r="J10" s="1"/>
      <c r="K10" s="1"/>
      <c r="L10" s="1"/>
      <c r="M10" s="1"/>
      <c r="N10" s="1"/>
      <c r="O10" s="1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1"/>
      <c r="AK10" s="1"/>
    </row>
    <row r="11" spans="1:37" s="5" customFormat="1" x14ac:dyDescent="0.3">
      <c r="A11" s="1"/>
      <c r="B11" s="1"/>
      <c r="C11" s="2"/>
      <c r="D11" s="3"/>
      <c r="E11" s="43"/>
      <c r="F11" s="4"/>
      <c r="G11" s="1"/>
      <c r="H11" s="1"/>
      <c r="I11" s="4"/>
      <c r="J11" s="1"/>
      <c r="K11" s="1"/>
      <c r="L11" s="1"/>
      <c r="M11" s="1"/>
      <c r="N11" s="1"/>
      <c r="O11" s="44" t="s">
        <v>6</v>
      </c>
      <c r="P11" s="269" t="str">
        <f>G5</f>
        <v>HK 12</v>
      </c>
      <c r="Q11" s="269"/>
      <c r="R11" s="269"/>
      <c r="S11" s="270" t="str">
        <f>G6</f>
        <v>Kbely B</v>
      </c>
      <c r="T11" s="270"/>
      <c r="U11" s="270"/>
      <c r="V11" s="270"/>
      <c r="W11" s="270"/>
      <c r="X11" s="271" t="str">
        <f>G7</f>
        <v>Mnichovice B</v>
      </c>
      <c r="Y11" s="271"/>
      <c r="Z11" s="271"/>
      <c r="AA11" s="272" t="str">
        <f>G8</f>
        <v>Jičín</v>
      </c>
      <c r="AB11" s="272"/>
      <c r="AC11" s="272"/>
      <c r="AD11" s="273" t="str">
        <f>G9</f>
        <v>Praga</v>
      </c>
      <c r="AE11" s="273"/>
      <c r="AF11" s="273"/>
      <c r="AG11" s="265" t="s">
        <v>2</v>
      </c>
      <c r="AH11" s="265"/>
      <c r="AI11" s="265"/>
      <c r="AJ11" s="45" t="s">
        <v>3</v>
      </c>
      <c r="AK11" s="46" t="s">
        <v>4</v>
      </c>
    </row>
    <row r="12" spans="1:37" s="1" customFormat="1" ht="17.399999999999999" x14ac:dyDescent="0.35">
      <c r="C12" s="47" t="s">
        <v>18</v>
      </c>
      <c r="D12" s="47" t="s">
        <v>19</v>
      </c>
      <c r="E12" s="266" t="s">
        <v>20</v>
      </c>
      <c r="F12" s="266"/>
      <c r="G12" s="266"/>
      <c r="H12" s="266" t="s">
        <v>21</v>
      </c>
      <c r="I12" s="266"/>
      <c r="J12" s="266"/>
      <c r="K12" s="48" t="s">
        <v>22</v>
      </c>
      <c r="L12" s="48" t="s">
        <v>23</v>
      </c>
      <c r="M12" s="49"/>
      <c r="N12" s="49"/>
      <c r="O12" s="50" t="str">
        <f>G5</f>
        <v>HK 12</v>
      </c>
      <c r="P12" s="51"/>
      <c r="Q12" s="52" t="s">
        <v>7</v>
      </c>
      <c r="R12" s="52"/>
      <c r="S12" s="53">
        <f>H15</f>
        <v>0</v>
      </c>
      <c r="T12" s="54" t="s">
        <v>7</v>
      </c>
      <c r="U12" s="54"/>
      <c r="V12" s="4"/>
      <c r="W12" s="54">
        <f>J15</f>
        <v>0</v>
      </c>
      <c r="X12" s="22">
        <f>H20</f>
        <v>0</v>
      </c>
      <c r="Y12" s="54" t="s">
        <v>7</v>
      </c>
      <c r="Z12" s="22">
        <f>J20</f>
        <v>0</v>
      </c>
      <c r="AA12" s="40">
        <f>H29</f>
        <v>0</v>
      </c>
      <c r="AB12" s="54" t="s">
        <v>7</v>
      </c>
      <c r="AC12" s="22">
        <f>J29</f>
        <v>0</v>
      </c>
      <c r="AD12" s="55">
        <f>H32</f>
        <v>0</v>
      </c>
      <c r="AE12" s="54" t="s">
        <v>7</v>
      </c>
      <c r="AF12" s="56">
        <f>J32</f>
        <v>0</v>
      </c>
      <c r="AG12" s="21">
        <f>S12+X12+AA12+AD12</f>
        <v>0</v>
      </c>
      <c r="AH12" s="22" t="s">
        <v>7</v>
      </c>
      <c r="AI12" s="22">
        <f>W12+Z12+AC12+AF12</f>
        <v>0</v>
      </c>
      <c r="AJ12" s="57"/>
      <c r="AK12" s="58"/>
    </row>
    <row r="13" spans="1:37" s="1" customFormat="1" ht="17.850000000000001" customHeight="1" x14ac:dyDescent="0.3">
      <c r="A13" s="59" t="s">
        <v>24</v>
      </c>
      <c r="C13" s="60">
        <f>A14</f>
        <v>0.41666666666666702</v>
      </c>
      <c r="D13" s="61" t="s">
        <v>25</v>
      </c>
      <c r="E13" s="62" t="str">
        <f>E5</f>
        <v>Kbely A</v>
      </c>
      <c r="F13" s="63" t="s">
        <v>7</v>
      </c>
      <c r="G13" s="64" t="str">
        <f>E6</f>
        <v>HK 13</v>
      </c>
      <c r="H13" s="65"/>
      <c r="I13" s="66" t="s">
        <v>7</v>
      </c>
      <c r="J13" s="67"/>
      <c r="K13" s="68"/>
      <c r="L13" s="68"/>
      <c r="O13" s="69" t="str">
        <f>G6</f>
        <v>Kbely B</v>
      </c>
      <c r="P13" s="40">
        <f>J15</f>
        <v>0</v>
      </c>
      <c r="Q13" s="22" t="s">
        <v>7</v>
      </c>
      <c r="R13" s="22">
        <f>H15</f>
        <v>0</v>
      </c>
      <c r="S13" s="51"/>
      <c r="T13" s="52" t="s">
        <v>7</v>
      </c>
      <c r="U13" s="52"/>
      <c r="V13" s="70"/>
      <c r="W13" s="52"/>
      <c r="X13" s="40">
        <f>H30</f>
        <v>0</v>
      </c>
      <c r="Y13" s="22" t="s">
        <v>7</v>
      </c>
      <c r="Z13" s="22">
        <f>J30</f>
        <v>0</v>
      </c>
      <c r="AA13" s="40">
        <f>H24</f>
        <v>0</v>
      </c>
      <c r="AB13" s="22" t="s">
        <v>7</v>
      </c>
      <c r="AC13" s="22">
        <f>J24</f>
        <v>0</v>
      </c>
      <c r="AD13" s="71">
        <f>H18</f>
        <v>0</v>
      </c>
      <c r="AE13" s="22" t="s">
        <v>7</v>
      </c>
      <c r="AF13" s="72">
        <f>J18</f>
        <v>0</v>
      </c>
      <c r="AG13" s="28">
        <f>P13+X13+AA13+AD13</f>
        <v>0</v>
      </c>
      <c r="AH13" s="22" t="s">
        <v>7</v>
      </c>
      <c r="AI13" s="18">
        <f>R13+Z13+AC13+AF13</f>
        <v>0</v>
      </c>
      <c r="AJ13" s="73"/>
      <c r="AK13" s="29"/>
    </row>
    <row r="14" spans="1:37" s="1" customFormat="1" ht="17.850000000000001" customHeight="1" x14ac:dyDescent="0.3">
      <c r="A14" s="74">
        <v>0.41666666666666702</v>
      </c>
      <c r="C14" s="75">
        <f>A14</f>
        <v>0.41666666666666702</v>
      </c>
      <c r="D14" s="76" t="s">
        <v>26</v>
      </c>
      <c r="E14" s="77" t="str">
        <f>E7</f>
        <v>Mnichovice A</v>
      </c>
      <c r="F14" s="59" t="s">
        <v>7</v>
      </c>
      <c r="G14" s="78" t="str">
        <f>E8</f>
        <v>President</v>
      </c>
      <c r="H14" s="79"/>
      <c r="I14" s="4" t="s">
        <v>7</v>
      </c>
      <c r="J14" s="80"/>
      <c r="K14" s="68"/>
      <c r="L14" s="68"/>
      <c r="O14" s="81" t="str">
        <f>G7</f>
        <v>Mnichovice B</v>
      </c>
      <c r="P14" s="40">
        <f>J20</f>
        <v>0</v>
      </c>
      <c r="Q14" s="22" t="s">
        <v>7</v>
      </c>
      <c r="R14" s="22">
        <f>H20</f>
        <v>0</v>
      </c>
      <c r="S14" s="40">
        <f>H30</f>
        <v>0</v>
      </c>
      <c r="T14" s="22" t="s">
        <v>7</v>
      </c>
      <c r="U14" s="22"/>
      <c r="V14" s="4"/>
      <c r="W14" s="22">
        <f>H30</f>
        <v>0</v>
      </c>
      <c r="X14" s="51"/>
      <c r="Y14" s="52" t="s">
        <v>7</v>
      </c>
      <c r="Z14" s="52"/>
      <c r="AA14" s="40">
        <f>H17</f>
        <v>0</v>
      </c>
      <c r="AB14" s="22" t="s">
        <v>7</v>
      </c>
      <c r="AC14" s="22">
        <f>J17</f>
        <v>0</v>
      </c>
      <c r="AD14" s="82">
        <f>H25</f>
        <v>0</v>
      </c>
      <c r="AE14" s="22" t="s">
        <v>7</v>
      </c>
      <c r="AF14" s="83">
        <f>J25</f>
        <v>0</v>
      </c>
      <c r="AG14" s="33">
        <f>P14+S14+AA14+AD14</f>
        <v>0</v>
      </c>
      <c r="AH14" s="22" t="s">
        <v>7</v>
      </c>
      <c r="AI14" s="18">
        <f>R14+W14+AC14+AF14</f>
        <v>0</v>
      </c>
      <c r="AJ14" s="84"/>
      <c r="AK14" s="85"/>
    </row>
    <row r="15" spans="1:37" s="1" customFormat="1" ht="17.850000000000001" customHeight="1" x14ac:dyDescent="0.3">
      <c r="A15" s="59"/>
      <c r="C15" s="86">
        <f>A14</f>
        <v>0.41666666666666702</v>
      </c>
      <c r="D15" s="87" t="s">
        <v>27</v>
      </c>
      <c r="E15" s="88" t="str">
        <f>G5</f>
        <v>HK 12</v>
      </c>
      <c r="F15" s="89" t="s">
        <v>7</v>
      </c>
      <c r="G15" s="90" t="str">
        <f>G6</f>
        <v>Kbely B</v>
      </c>
      <c r="H15" s="91"/>
      <c r="I15" s="92" t="s">
        <v>7</v>
      </c>
      <c r="J15" s="93"/>
      <c r="K15" s="68"/>
      <c r="L15" s="68"/>
      <c r="O15" s="94" t="str">
        <f>G8</f>
        <v>Jičín</v>
      </c>
      <c r="P15" s="40">
        <f>J29</f>
        <v>0</v>
      </c>
      <c r="Q15" s="22" t="s">
        <v>7</v>
      </c>
      <c r="R15" s="22">
        <f>H29</f>
        <v>0</v>
      </c>
      <c r="S15" s="40">
        <f>J24</f>
        <v>0</v>
      </c>
      <c r="T15" s="22" t="s">
        <v>7</v>
      </c>
      <c r="U15" s="22"/>
      <c r="V15" s="4"/>
      <c r="W15" s="22">
        <f>H24</f>
        <v>0</v>
      </c>
      <c r="X15" s="40">
        <f>J17</f>
        <v>0</v>
      </c>
      <c r="Y15" s="22" t="s">
        <v>7</v>
      </c>
      <c r="Z15" s="22">
        <f>H17</f>
        <v>0</v>
      </c>
      <c r="AA15" s="51"/>
      <c r="AB15" s="52" t="s">
        <v>7</v>
      </c>
      <c r="AC15" s="52"/>
      <c r="AD15" s="71">
        <f>H21</f>
        <v>0</v>
      </c>
      <c r="AE15" s="22" t="s">
        <v>7</v>
      </c>
      <c r="AF15" s="83">
        <f>J21</f>
        <v>0</v>
      </c>
      <c r="AG15" s="33">
        <f>P15+S15+X15+AD15</f>
        <v>0</v>
      </c>
      <c r="AH15" s="22" t="s">
        <v>7</v>
      </c>
      <c r="AI15" s="18">
        <f>R15+W15+Z15+AF15</f>
        <v>0</v>
      </c>
      <c r="AJ15" s="84"/>
      <c r="AK15" s="85"/>
    </row>
    <row r="16" spans="1:37" s="1" customFormat="1" ht="17.850000000000001" customHeight="1" x14ac:dyDescent="0.3">
      <c r="A16" s="59" t="s">
        <v>28</v>
      </c>
      <c r="C16" s="60">
        <f>C13++A$17+A$22</f>
        <v>0.43055555555555591</v>
      </c>
      <c r="D16" s="61" t="s">
        <v>25</v>
      </c>
      <c r="E16" s="78" t="str">
        <f>E8</f>
        <v>President</v>
      </c>
      <c r="F16" s="59" t="s">
        <v>7</v>
      </c>
      <c r="G16" s="95" t="str">
        <f>E9</f>
        <v>Hostivař</v>
      </c>
      <c r="H16" s="65"/>
      <c r="I16" s="66" t="s">
        <v>7</v>
      </c>
      <c r="J16" s="67"/>
      <c r="K16" s="68"/>
      <c r="L16" s="68"/>
      <c r="O16" s="96" t="str">
        <f>G9</f>
        <v>Praga</v>
      </c>
      <c r="P16" s="40">
        <f>J32</f>
        <v>0</v>
      </c>
      <c r="Q16" s="22" t="s">
        <v>7</v>
      </c>
      <c r="R16" s="22">
        <f>H32</f>
        <v>0</v>
      </c>
      <c r="S16" s="40">
        <f>J18</f>
        <v>0</v>
      </c>
      <c r="T16" s="22" t="s">
        <v>7</v>
      </c>
      <c r="U16" s="22"/>
      <c r="V16" s="4"/>
      <c r="W16" s="22">
        <f>H18</f>
        <v>0</v>
      </c>
      <c r="X16" s="40">
        <f>J25</f>
        <v>0</v>
      </c>
      <c r="Y16" s="22" t="s">
        <v>7</v>
      </c>
      <c r="Z16" s="22">
        <f>H25</f>
        <v>0</v>
      </c>
      <c r="AA16" s="40">
        <f>J21</f>
        <v>0</v>
      </c>
      <c r="AB16" s="22" t="s">
        <v>7</v>
      </c>
      <c r="AC16" s="22">
        <f>H21</f>
        <v>0</v>
      </c>
      <c r="AD16" s="51"/>
      <c r="AE16" s="52" t="s">
        <v>7</v>
      </c>
      <c r="AF16" s="97"/>
      <c r="AG16" s="39">
        <f>P16+S16+X16+AA16</f>
        <v>0</v>
      </c>
      <c r="AH16" s="22" t="s">
        <v>7</v>
      </c>
      <c r="AI16" s="18">
        <f>R16+W16+Z16+AC16</f>
        <v>0</v>
      </c>
      <c r="AJ16" s="73"/>
      <c r="AK16" s="29"/>
    </row>
    <row r="17" spans="1:40" s="1" customFormat="1" ht="17.850000000000001" customHeight="1" x14ac:dyDescent="0.3">
      <c r="A17" s="74">
        <v>1.0416666666666701E-2</v>
      </c>
      <c r="C17" s="75">
        <f>C13++A$17+A$22</f>
        <v>0.43055555555555591</v>
      </c>
      <c r="D17" s="76" t="s">
        <v>26</v>
      </c>
      <c r="E17" s="98" t="str">
        <f>G7</f>
        <v>Mnichovice B</v>
      </c>
      <c r="F17" s="59" t="s">
        <v>7</v>
      </c>
      <c r="G17" s="59" t="str">
        <f>G8</f>
        <v>Jičín</v>
      </c>
      <c r="H17" s="79"/>
      <c r="I17" s="4" t="s">
        <v>7</v>
      </c>
      <c r="J17" s="80"/>
      <c r="K17" s="68"/>
      <c r="L17" s="68"/>
      <c r="AF17" s="99"/>
      <c r="AG17" s="99"/>
      <c r="AH17" s="4"/>
    </row>
    <row r="18" spans="1:40" s="1" customFormat="1" ht="17.850000000000001" customHeight="1" x14ac:dyDescent="0.3">
      <c r="A18" s="59"/>
      <c r="C18" s="75">
        <f>C13++A$17+A$22</f>
        <v>0.43055555555555591</v>
      </c>
      <c r="D18" s="87" t="s">
        <v>27</v>
      </c>
      <c r="E18" s="100" t="str">
        <f>G6</f>
        <v>Kbely B</v>
      </c>
      <c r="F18" s="89" t="s">
        <v>7</v>
      </c>
      <c r="G18" s="101" t="str">
        <f>G9</f>
        <v>Praga</v>
      </c>
      <c r="H18" s="91"/>
      <c r="I18" s="92" t="s">
        <v>7</v>
      </c>
      <c r="J18" s="93"/>
      <c r="K18" s="68"/>
      <c r="L18" s="68"/>
      <c r="O18" s="267" t="s">
        <v>29</v>
      </c>
      <c r="P18" s="267"/>
      <c r="AD18" s="5"/>
      <c r="AE18" s="5"/>
      <c r="AH18" s="4"/>
      <c r="AM18"/>
      <c r="AN18"/>
    </row>
    <row r="19" spans="1:40" s="1" customFormat="1" ht="17.850000000000001" customHeight="1" x14ac:dyDescent="0.3">
      <c r="A19" s="102"/>
      <c r="C19" s="103">
        <f>C16++A$17+A$22</f>
        <v>0.44444444444444481</v>
      </c>
      <c r="D19" s="104" t="s">
        <v>25</v>
      </c>
      <c r="E19" s="105" t="str">
        <f>E5</f>
        <v>Kbely A</v>
      </c>
      <c r="F19" s="59" t="s">
        <v>7</v>
      </c>
      <c r="G19" s="77" t="str">
        <f>E7</f>
        <v>Mnichovice A</v>
      </c>
      <c r="H19" s="106"/>
      <c r="I19" s="66" t="s">
        <v>7</v>
      </c>
      <c r="J19" s="107"/>
      <c r="K19" s="108"/>
      <c r="L19" s="108"/>
      <c r="O19" s="4"/>
      <c r="P19" s="4"/>
      <c r="Q19" s="268"/>
      <c r="R19" s="268"/>
      <c r="S19" s="4"/>
      <c r="AD19" s="99"/>
      <c r="AE19" s="99"/>
      <c r="AH19" s="4"/>
      <c r="AM19"/>
      <c r="AN19"/>
    </row>
    <row r="20" spans="1:40" s="1" customFormat="1" ht="17.850000000000001" customHeight="1" x14ac:dyDescent="0.3">
      <c r="C20" s="109">
        <f>C17++A$17+A$22</f>
        <v>0.44444444444444481</v>
      </c>
      <c r="D20" s="110" t="s">
        <v>26</v>
      </c>
      <c r="E20" s="111" t="str">
        <f>G5</f>
        <v>HK 12</v>
      </c>
      <c r="F20" s="59" t="s">
        <v>7</v>
      </c>
      <c r="G20" s="98" t="str">
        <f>G7</f>
        <v>Mnichovice B</v>
      </c>
      <c r="H20" s="79"/>
      <c r="I20" s="4" t="s">
        <v>7</v>
      </c>
      <c r="J20" s="80"/>
      <c r="K20" s="68"/>
      <c r="L20" s="68"/>
      <c r="O20" s="263" t="s">
        <v>30</v>
      </c>
      <c r="P20" s="263"/>
      <c r="S20" s="99"/>
      <c r="AD20" s="99"/>
      <c r="AE20" s="99"/>
      <c r="AH20" s="4"/>
      <c r="AM20"/>
      <c r="AN20"/>
    </row>
    <row r="21" spans="1:40" s="1" customFormat="1" ht="17.850000000000001" customHeight="1" x14ac:dyDescent="0.3">
      <c r="A21" s="74" t="s">
        <v>31</v>
      </c>
      <c r="C21" s="112">
        <f>C18++A$17+A$22</f>
        <v>0.44444444444444481</v>
      </c>
      <c r="D21" s="113" t="s">
        <v>27</v>
      </c>
      <c r="E21" s="89" t="str">
        <f>G8</f>
        <v>Jičín</v>
      </c>
      <c r="F21" s="89" t="s">
        <v>7</v>
      </c>
      <c r="G21" s="114" t="str">
        <f>G9</f>
        <v>Praga</v>
      </c>
      <c r="H21" s="91"/>
      <c r="I21" s="92" t="s">
        <v>7</v>
      </c>
      <c r="J21" s="93"/>
      <c r="K21" s="68"/>
      <c r="L21" s="68"/>
      <c r="O21" s="263" t="s">
        <v>32</v>
      </c>
      <c r="P21" s="263"/>
      <c r="S21" s="99"/>
      <c r="AD21" s="115"/>
      <c r="AE21" s="115"/>
      <c r="AH21" s="4"/>
      <c r="AM21"/>
      <c r="AN21"/>
    </row>
    <row r="22" spans="1:40" s="1" customFormat="1" ht="17.850000000000001" customHeight="1" x14ac:dyDescent="0.3">
      <c r="A22" s="116">
        <v>3.4722222222222199E-3</v>
      </c>
      <c r="C22" s="75">
        <f>C19++A$17+A$22</f>
        <v>0.4583333333333337</v>
      </c>
      <c r="D22" s="61" t="s">
        <v>25</v>
      </c>
      <c r="E22" s="77" t="str">
        <f>E7</f>
        <v>Mnichovice A</v>
      </c>
      <c r="F22" s="59" t="s">
        <v>7</v>
      </c>
      <c r="G22" s="95" t="str">
        <f>E9</f>
        <v>Hostivař</v>
      </c>
      <c r="H22" s="65"/>
      <c r="I22" s="66" t="s">
        <v>7</v>
      </c>
      <c r="J22" s="67"/>
      <c r="K22" s="68"/>
      <c r="L22" s="68"/>
      <c r="O22" s="264" t="s">
        <v>33</v>
      </c>
      <c r="P22" s="264"/>
      <c r="AD22" s="115"/>
      <c r="AE22" s="115"/>
      <c r="AH22" s="4"/>
      <c r="AM22"/>
      <c r="AN22"/>
    </row>
    <row r="23" spans="1:40" s="1" customFormat="1" ht="17.850000000000001" customHeight="1" x14ac:dyDescent="0.3">
      <c r="C23" s="75">
        <f>C19++A$17+A$22</f>
        <v>0.4583333333333337</v>
      </c>
      <c r="D23" s="76" t="s">
        <v>26</v>
      </c>
      <c r="E23" s="117" t="str">
        <f>E6</f>
        <v>HK 13</v>
      </c>
      <c r="F23" s="59" t="s">
        <v>7</v>
      </c>
      <c r="G23" s="78" t="str">
        <f>E8</f>
        <v>President</v>
      </c>
      <c r="H23" s="79"/>
      <c r="I23" s="4" t="s">
        <v>7</v>
      </c>
      <c r="J23" s="80"/>
      <c r="K23" s="68"/>
      <c r="L23" s="68"/>
      <c r="O23" s="264" t="s">
        <v>34</v>
      </c>
      <c r="P23" s="264"/>
      <c r="AH23" s="4"/>
      <c r="AM23"/>
      <c r="AN23"/>
    </row>
    <row r="24" spans="1:40" s="1" customFormat="1" ht="17.850000000000001" customHeight="1" x14ac:dyDescent="0.3">
      <c r="C24" s="86">
        <f>C19++A$17+A$22</f>
        <v>0.4583333333333337</v>
      </c>
      <c r="D24" s="87" t="s">
        <v>27</v>
      </c>
      <c r="E24" s="90" t="str">
        <f>G6</f>
        <v>Kbely B</v>
      </c>
      <c r="F24" s="89" t="s">
        <v>7</v>
      </c>
      <c r="G24" s="89" t="str">
        <f>G8</f>
        <v>Jičín</v>
      </c>
      <c r="H24" s="91"/>
      <c r="I24" s="92" t="s">
        <v>7</v>
      </c>
      <c r="J24" s="93"/>
      <c r="K24" s="68"/>
      <c r="L24" s="68"/>
      <c r="O24" s="264" t="s">
        <v>35</v>
      </c>
      <c r="P24" s="264"/>
      <c r="AH24" s="4"/>
      <c r="AM24"/>
      <c r="AN24"/>
    </row>
    <row r="25" spans="1:40" s="1" customFormat="1" ht="17.850000000000001" customHeight="1" x14ac:dyDescent="0.3">
      <c r="C25" s="103">
        <f>C22++A$17+A$22</f>
        <v>0.4722222222222226</v>
      </c>
      <c r="D25" s="61" t="s">
        <v>25</v>
      </c>
      <c r="E25" s="98" t="str">
        <f>G7</f>
        <v>Mnichovice B</v>
      </c>
      <c r="F25" s="59" t="s">
        <v>7</v>
      </c>
      <c r="G25" s="118" t="str">
        <f>G9</f>
        <v>Praga</v>
      </c>
      <c r="H25" s="65"/>
      <c r="I25" s="66" t="s">
        <v>7</v>
      </c>
      <c r="J25" s="67"/>
      <c r="K25" s="68"/>
      <c r="L25" s="68"/>
      <c r="O25" s="263" t="s">
        <v>36</v>
      </c>
      <c r="P25" s="263"/>
      <c r="AH25" s="4"/>
      <c r="AM25"/>
      <c r="AN25"/>
    </row>
    <row r="26" spans="1:40" s="1" customFormat="1" ht="17.850000000000001" customHeight="1" x14ac:dyDescent="0.3">
      <c r="A26" s="119"/>
      <c r="C26" s="109">
        <f>C23++A$17+A$22</f>
        <v>0.4722222222222226</v>
      </c>
      <c r="D26" s="76" t="s">
        <v>26</v>
      </c>
      <c r="E26" s="120" t="str">
        <f>E5</f>
        <v>Kbely A</v>
      </c>
      <c r="F26" s="59" t="s">
        <v>7</v>
      </c>
      <c r="G26" s="121" t="str">
        <f>E8</f>
        <v>President</v>
      </c>
      <c r="H26" s="79"/>
      <c r="I26" s="4" t="s">
        <v>7</v>
      </c>
      <c r="J26" s="80"/>
      <c r="K26" s="68"/>
      <c r="L26" s="68"/>
      <c r="O26" s="263" t="s">
        <v>37</v>
      </c>
      <c r="P26" s="263"/>
      <c r="AH26" s="4"/>
      <c r="AM26"/>
      <c r="AN26"/>
    </row>
    <row r="27" spans="1:40" s="1" customFormat="1" ht="17.850000000000001" customHeight="1" x14ac:dyDescent="0.3">
      <c r="A27" s="5"/>
      <c r="C27" s="112">
        <f>C24++A$17+A$22</f>
        <v>0.4722222222222226</v>
      </c>
      <c r="D27" s="87" t="s">
        <v>27</v>
      </c>
      <c r="E27" s="122"/>
      <c r="F27" s="122"/>
      <c r="G27" s="122"/>
      <c r="H27" s="91"/>
      <c r="I27" s="92"/>
      <c r="J27" s="93"/>
      <c r="K27" s="68"/>
      <c r="L27" s="68"/>
      <c r="O27" s="264" t="s">
        <v>38</v>
      </c>
      <c r="P27" s="264"/>
      <c r="AH27" s="4"/>
      <c r="AM27"/>
      <c r="AN27"/>
    </row>
    <row r="28" spans="1:40" s="1" customFormat="1" ht="17.850000000000001" customHeight="1" x14ac:dyDescent="0.3">
      <c r="A28" s="59"/>
      <c r="C28" s="60">
        <f>C25++A$17+A$22</f>
        <v>0.48611111111111149</v>
      </c>
      <c r="D28" s="61" t="s">
        <v>25</v>
      </c>
      <c r="E28" s="123" t="str">
        <f>E6</f>
        <v>HK 13</v>
      </c>
      <c r="F28" s="59" t="s">
        <v>7</v>
      </c>
      <c r="G28" s="124" t="str">
        <f>E9</f>
        <v>Hostivař</v>
      </c>
      <c r="H28" s="65"/>
      <c r="I28" s="66" t="s">
        <v>7</v>
      </c>
      <c r="J28" s="67"/>
      <c r="K28" s="68"/>
      <c r="L28" s="68"/>
      <c r="O28" s="264" t="s">
        <v>39</v>
      </c>
      <c r="P28" s="264"/>
      <c r="Q28" s="99"/>
      <c r="R28" s="99"/>
      <c r="S28" s="99"/>
      <c r="T28" s="115"/>
      <c r="U28" s="99"/>
      <c r="V28" s="115"/>
      <c r="W28" s="115"/>
      <c r="AH28" s="4"/>
    </row>
    <row r="29" spans="1:40" s="1" customFormat="1" ht="17.850000000000001" customHeight="1" x14ac:dyDescent="0.3">
      <c r="A29" s="125"/>
      <c r="C29" s="75">
        <f>C25++A$17+A$22</f>
        <v>0.48611111111111149</v>
      </c>
      <c r="D29" s="76" t="s">
        <v>26</v>
      </c>
      <c r="E29" s="126" t="str">
        <f>G5</f>
        <v>HK 12</v>
      </c>
      <c r="F29" s="59" t="s">
        <v>7</v>
      </c>
      <c r="G29" s="127" t="str">
        <f>G8</f>
        <v>Jičín</v>
      </c>
      <c r="H29" s="79"/>
      <c r="I29" s="4" t="s">
        <v>7</v>
      </c>
      <c r="J29" s="80"/>
      <c r="K29" s="68"/>
      <c r="L29" s="68"/>
      <c r="O29" s="264" t="s">
        <v>40</v>
      </c>
      <c r="P29" s="264"/>
      <c r="AH29" s="4"/>
    </row>
    <row r="30" spans="1:40" s="1" customFormat="1" ht="17.850000000000001" customHeight="1" x14ac:dyDescent="0.3">
      <c r="C30" s="86">
        <f>C25++A$17+A$22</f>
        <v>0.48611111111111149</v>
      </c>
      <c r="D30" s="87" t="s">
        <v>27</v>
      </c>
      <c r="E30" s="90" t="str">
        <f>G6</f>
        <v>Kbely B</v>
      </c>
      <c r="F30" s="89" t="s">
        <v>7</v>
      </c>
      <c r="G30" s="128" t="str">
        <f>G7</f>
        <v>Mnichovice B</v>
      </c>
      <c r="H30" s="129"/>
      <c r="I30" s="92" t="s">
        <v>7</v>
      </c>
      <c r="J30" s="130"/>
      <c r="K30" s="108"/>
      <c r="L30" s="108"/>
      <c r="AH30" s="4"/>
    </row>
    <row r="31" spans="1:40" s="1" customFormat="1" ht="17.850000000000001" customHeight="1" x14ac:dyDescent="0.3">
      <c r="A31" s="59"/>
      <c r="C31" s="103">
        <f>C28++A$17+A$22</f>
        <v>0.50000000000000044</v>
      </c>
      <c r="D31" s="61" t="s">
        <v>25</v>
      </c>
      <c r="E31" s="123" t="str">
        <f>E6</f>
        <v>HK 13</v>
      </c>
      <c r="F31" s="131" t="s">
        <v>7</v>
      </c>
      <c r="G31" s="132" t="str">
        <f>E7</f>
        <v>Mnichovice A</v>
      </c>
      <c r="H31" s="106"/>
      <c r="I31" s="66" t="s">
        <v>7</v>
      </c>
      <c r="J31" s="107"/>
      <c r="K31" s="108"/>
      <c r="L31" s="108"/>
      <c r="AH31" s="4"/>
    </row>
    <row r="32" spans="1:40" s="1" customFormat="1" ht="17.850000000000001" customHeight="1" x14ac:dyDescent="0.3">
      <c r="A32" s="133"/>
      <c r="C32" s="109">
        <f>C29++A$17+A$22</f>
        <v>0.50000000000000044</v>
      </c>
      <c r="D32" s="76" t="s">
        <v>26</v>
      </c>
      <c r="E32" s="111" t="str">
        <f>G5</f>
        <v>HK 12</v>
      </c>
      <c r="F32" s="59" t="s">
        <v>7</v>
      </c>
      <c r="G32" s="118" t="str">
        <f>G9</f>
        <v>Praga</v>
      </c>
      <c r="H32" s="134"/>
      <c r="I32" s="4" t="s">
        <v>7</v>
      </c>
      <c r="J32" s="135"/>
      <c r="K32" s="108"/>
      <c r="L32" s="108"/>
      <c r="O32"/>
      <c r="P32"/>
      <c r="Q32"/>
      <c r="R32"/>
      <c r="S32"/>
      <c r="T32"/>
      <c r="U32"/>
      <c r="V32"/>
      <c r="W32"/>
      <c r="X32"/>
      <c r="Y32"/>
      <c r="Z32"/>
      <c r="AA32"/>
      <c r="AH32" s="4"/>
    </row>
    <row r="33" spans="1:34" s="1" customFormat="1" ht="17.850000000000001" customHeight="1" x14ac:dyDescent="0.3">
      <c r="A33" s="136"/>
      <c r="C33" s="112">
        <f>C30++A$17+A$22</f>
        <v>0.50000000000000044</v>
      </c>
      <c r="D33" s="87" t="s">
        <v>27</v>
      </c>
      <c r="E33" s="137" t="str">
        <f>E5</f>
        <v>Kbely A</v>
      </c>
      <c r="F33" s="89" t="s">
        <v>7</v>
      </c>
      <c r="G33" s="138" t="str">
        <f>E9</f>
        <v>Hostivař</v>
      </c>
      <c r="H33" s="129"/>
      <c r="I33" s="92" t="s">
        <v>7</v>
      </c>
      <c r="J33" s="130"/>
      <c r="K33" s="108"/>
      <c r="L33" s="108"/>
      <c r="O33"/>
      <c r="P33"/>
      <c r="Q33"/>
      <c r="R33"/>
      <c r="S33"/>
      <c r="T33"/>
      <c r="U33"/>
      <c r="V33"/>
      <c r="W33"/>
      <c r="X33"/>
      <c r="Y33"/>
      <c r="Z33"/>
      <c r="AA33"/>
      <c r="AH33" s="4"/>
    </row>
    <row r="34" spans="1:34" s="1" customFormat="1" ht="17.850000000000001" customHeight="1" x14ac:dyDescent="0.3">
      <c r="A34" s="74"/>
      <c r="C34" s="60">
        <f>C31++A$17+A$22</f>
        <v>0.51388888888888939</v>
      </c>
      <c r="D34" s="61" t="s">
        <v>25</v>
      </c>
      <c r="E34" s="139" t="s">
        <v>41</v>
      </c>
      <c r="F34" s="59" t="s">
        <v>7</v>
      </c>
      <c r="G34" s="139" t="s">
        <v>42</v>
      </c>
      <c r="H34" s="106"/>
      <c r="I34" s="66" t="s">
        <v>7</v>
      </c>
      <c r="J34" s="107"/>
      <c r="K34" s="108"/>
      <c r="L34" s="108"/>
      <c r="O34"/>
      <c r="P34"/>
      <c r="Q34"/>
      <c r="R34"/>
      <c r="S34"/>
      <c r="T34"/>
      <c r="U34"/>
      <c r="V34"/>
      <c r="W34"/>
      <c r="X34"/>
      <c r="Y34"/>
      <c r="Z34"/>
      <c r="AA34"/>
      <c r="AH34" s="4"/>
    </row>
    <row r="35" spans="1:34" s="1" customFormat="1" ht="17.850000000000001" customHeight="1" x14ac:dyDescent="0.3">
      <c r="A35" s="133"/>
      <c r="C35" s="75">
        <f>C31++A$17+A$22</f>
        <v>0.51388888888888939</v>
      </c>
      <c r="D35" s="76" t="s">
        <v>26</v>
      </c>
      <c r="E35" s="139" t="s">
        <v>43</v>
      </c>
      <c r="F35" s="59" t="s">
        <v>7</v>
      </c>
      <c r="G35" s="139" t="s">
        <v>44</v>
      </c>
      <c r="H35" s="134"/>
      <c r="I35" s="4" t="s">
        <v>7</v>
      </c>
      <c r="J35" s="135"/>
      <c r="K35" s="108"/>
      <c r="L35" s="108"/>
      <c r="O35"/>
      <c r="P35"/>
      <c r="Q35"/>
      <c r="R35"/>
      <c r="S35"/>
      <c r="T35"/>
      <c r="U35"/>
      <c r="V35"/>
      <c r="W35"/>
      <c r="X35"/>
      <c r="Y35"/>
      <c r="Z35"/>
      <c r="AA35"/>
      <c r="AH35" s="4"/>
    </row>
    <row r="36" spans="1:34" s="1" customFormat="1" ht="17.850000000000001" customHeight="1" x14ac:dyDescent="0.3">
      <c r="A36" s="116"/>
      <c r="C36" s="86">
        <f>C31++A$17+A$22</f>
        <v>0.51388888888888939</v>
      </c>
      <c r="D36" s="87" t="s">
        <v>27</v>
      </c>
      <c r="E36" s="140" t="s">
        <v>45</v>
      </c>
      <c r="F36" s="89" t="s">
        <v>7</v>
      </c>
      <c r="G36" s="140" t="s">
        <v>46</v>
      </c>
      <c r="H36" s="129"/>
      <c r="I36" s="92" t="s">
        <v>7</v>
      </c>
      <c r="J36" s="130"/>
      <c r="K36" s="108"/>
      <c r="L36" s="108"/>
      <c r="O36"/>
      <c r="P36"/>
      <c r="Q36"/>
      <c r="R36"/>
      <c r="S36"/>
      <c r="T36"/>
      <c r="U36"/>
      <c r="V36"/>
      <c r="W36"/>
      <c r="X36"/>
      <c r="Y36"/>
      <c r="Z36"/>
      <c r="AA36"/>
      <c r="AH36" s="4"/>
    </row>
    <row r="37" spans="1:34" s="1" customFormat="1" ht="17.850000000000001" customHeight="1" x14ac:dyDescent="0.3">
      <c r="C37" s="103">
        <f>C34++A$17+A$22</f>
        <v>0.52777777777777835</v>
      </c>
      <c r="D37" s="141" t="s">
        <v>25</v>
      </c>
      <c r="E37" s="142" t="s">
        <v>47</v>
      </c>
      <c r="F37" s="63" t="s">
        <v>7</v>
      </c>
      <c r="G37" s="142" t="s">
        <v>48</v>
      </c>
      <c r="H37" s="143"/>
      <c r="I37" s="144" t="s">
        <v>7</v>
      </c>
      <c r="J37" s="145"/>
      <c r="O37"/>
      <c r="P37"/>
      <c r="Q37"/>
      <c r="R37"/>
      <c r="S37"/>
      <c r="T37"/>
      <c r="U37"/>
      <c r="V37"/>
      <c r="W37"/>
      <c r="X37"/>
      <c r="Y37"/>
      <c r="Z37"/>
      <c r="AA37"/>
      <c r="AH37" s="4"/>
    </row>
    <row r="38" spans="1:34" s="5" customFormat="1" x14ac:dyDescent="0.3">
      <c r="A38" s="136"/>
      <c r="B38" s="1"/>
      <c r="C38" s="109">
        <f>C35++A$17+A$22</f>
        <v>0.52777777777777835</v>
      </c>
      <c r="D38" s="76" t="s">
        <v>26</v>
      </c>
      <c r="E38" s="139" t="s">
        <v>49</v>
      </c>
      <c r="F38" s="59" t="s">
        <v>7</v>
      </c>
      <c r="G38" s="139" t="s">
        <v>50</v>
      </c>
      <c r="H38" s="146"/>
      <c r="I38" s="4" t="s">
        <v>7</v>
      </c>
      <c r="J38" s="147"/>
      <c r="K38" s="1"/>
      <c r="L38" s="1"/>
      <c r="M38" s="1"/>
      <c r="N38" s="1"/>
      <c r="O38"/>
      <c r="P38"/>
      <c r="Q38"/>
      <c r="R38"/>
      <c r="S38"/>
      <c r="T38"/>
      <c r="U38"/>
      <c r="V38"/>
      <c r="W38"/>
      <c r="X38"/>
      <c r="Y38"/>
      <c r="Z38"/>
      <c r="AA38"/>
      <c r="AB38" s="1"/>
      <c r="AC38" s="1"/>
      <c r="AD38" s="1"/>
      <c r="AE38" s="1"/>
      <c r="AF38" s="1"/>
      <c r="AG38" s="1"/>
      <c r="AH38" s="4"/>
    </row>
    <row r="39" spans="1:34" s="5" customFormat="1" x14ac:dyDescent="0.3">
      <c r="A39" s="116"/>
      <c r="B39" s="1"/>
      <c r="C39" s="112">
        <f>C36++A$17+A$22</f>
        <v>0.52777777777777835</v>
      </c>
      <c r="D39" s="87" t="s">
        <v>27</v>
      </c>
      <c r="E39" s="140"/>
      <c r="F39" s="89"/>
      <c r="G39" s="140"/>
      <c r="H39" s="148"/>
      <c r="I39" s="92"/>
      <c r="J39" s="149"/>
      <c r="K39" s="1"/>
      <c r="L39" s="1"/>
      <c r="M39" s="1"/>
      <c r="N39" s="1"/>
      <c r="O39"/>
      <c r="P39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4"/>
    </row>
    <row r="40" spans="1:34" s="5" customFormat="1" x14ac:dyDescent="0.3">
      <c r="A40" s="150"/>
      <c r="B40" s="1"/>
      <c r="C40" s="2"/>
      <c r="D40" s="3"/>
      <c r="E40" s="1"/>
      <c r="F40" s="4"/>
      <c r="G40" s="1"/>
      <c r="H40" s="1"/>
      <c r="I40" s="4"/>
      <c r="J40" s="1"/>
      <c r="K40" s="1"/>
      <c r="L40" s="1"/>
      <c r="M40" s="1"/>
      <c r="N40" s="1"/>
      <c r="O40"/>
      <c r="P40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4"/>
    </row>
    <row r="41" spans="1:34" s="5" customFormat="1" x14ac:dyDescent="0.3">
      <c r="A41" s="1"/>
      <c r="B41" s="1"/>
      <c r="C41" s="151">
        <f>C39+A22+A17+A22</f>
        <v>0.54513888888888951</v>
      </c>
      <c r="D41" s="152"/>
      <c r="E41" s="262" t="s">
        <v>51</v>
      </c>
      <c r="F41" s="262"/>
      <c r="G41" s="262"/>
      <c r="H41" s="153"/>
      <c r="I41" s="154"/>
      <c r="J41" s="155"/>
      <c r="K41" s="1"/>
      <c r="L41" s="1"/>
      <c r="M41" s="1"/>
      <c r="N41" s="1"/>
      <c r="O41"/>
      <c r="P4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4"/>
    </row>
  </sheetData>
  <mergeCells count="31">
    <mergeCell ref="C1:J1"/>
    <mergeCell ref="O1:V1"/>
    <mergeCell ref="C2:J2"/>
    <mergeCell ref="P3:R3"/>
    <mergeCell ref="S3:W3"/>
    <mergeCell ref="X3:Z3"/>
    <mergeCell ref="AA3:AC3"/>
    <mergeCell ref="AD3:AF3"/>
    <mergeCell ref="AG3:AI3"/>
    <mergeCell ref="C4:D4"/>
    <mergeCell ref="AG11:AI11"/>
    <mergeCell ref="E12:G12"/>
    <mergeCell ref="H12:J12"/>
    <mergeCell ref="O18:P18"/>
    <mergeCell ref="Q19:R19"/>
    <mergeCell ref="P11:R11"/>
    <mergeCell ref="S11:W11"/>
    <mergeCell ref="X11:Z11"/>
    <mergeCell ref="AA11:AC11"/>
    <mergeCell ref="AD11:AF11"/>
    <mergeCell ref="O20:P20"/>
    <mergeCell ref="O21:P21"/>
    <mergeCell ref="O22:P22"/>
    <mergeCell ref="O23:P23"/>
    <mergeCell ref="O24:P24"/>
    <mergeCell ref="E41:G41"/>
    <mergeCell ref="O25:P25"/>
    <mergeCell ref="O26:P26"/>
    <mergeCell ref="O27:P27"/>
    <mergeCell ref="O28:P28"/>
    <mergeCell ref="O29:P29"/>
  </mergeCells>
  <pageMargins left="0.78749999999999998" right="0.78749999999999998" top="1.05277777777778" bottom="1.05277777777778" header="0.78749999999999998" footer="0.78749999999999998"/>
  <pageSetup paperSize="9" scale="69" orientation="portrait" useFirstPageNumber="1" horizontalDpi="300" verticalDpi="300"/>
  <headerFooter>
    <oddHeader>&amp;C&amp;"Times New Roman,obyčejné"&amp;12&amp;A</oddHeader>
    <oddFooter>&amp;C&amp;"Times New Roman,obyčejné"&amp;12Stránka &amp;P</oddFooter>
  </headerFooter>
  <colBreaks count="1" manualBreakCount="1">
    <brk id="13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MJ34"/>
  <sheetViews>
    <sheetView topLeftCell="A2" zoomScale="85" zoomScaleNormal="85" workbookViewId="0">
      <selection activeCell="C27" sqref="C27"/>
    </sheetView>
  </sheetViews>
  <sheetFormatPr defaultColWidth="11.5546875" defaultRowHeight="16.8" x14ac:dyDescent="0.3"/>
  <cols>
    <col min="1" max="1" width="22.109375" style="1" customWidth="1"/>
    <col min="2" max="2" width="4.88671875" style="1" customWidth="1"/>
    <col min="3" max="3" width="8.88671875" style="2" customWidth="1"/>
    <col min="4" max="4" width="7.5546875" style="3" customWidth="1"/>
    <col min="5" max="5" width="22.6640625" style="1" customWidth="1"/>
    <col min="6" max="6" width="2.44140625" style="4" customWidth="1"/>
    <col min="7" max="7" width="22.6640625" style="1" customWidth="1"/>
    <col min="8" max="8" width="5.33203125" style="1" customWidth="1"/>
    <col min="9" max="9" width="2.33203125" style="4" customWidth="1"/>
    <col min="10" max="10" width="5.5546875" style="1" customWidth="1"/>
    <col min="11" max="11" width="1.5546875" style="1" hidden="1" customWidth="1"/>
    <col min="12" max="12" width="16.109375" style="1" hidden="1" customWidth="1"/>
    <col min="13" max="13" width="3.5546875" style="1" customWidth="1"/>
    <col min="14" max="14" width="3.44140625" style="1" customWidth="1"/>
    <col min="15" max="15" width="13.6640625" style="1" customWidth="1"/>
    <col min="16" max="16" width="6.109375" style="1" customWidth="1"/>
    <col min="17" max="17" width="2.109375" style="1" customWidth="1"/>
    <col min="18" max="19" width="6.109375" style="1" customWidth="1"/>
    <col min="20" max="20" width="2.109375" style="1" customWidth="1"/>
    <col min="21" max="21" width="6.109375" style="1" hidden="1" customWidth="1"/>
    <col min="22" max="22" width="7" style="1" hidden="1" customWidth="1"/>
    <col min="23" max="24" width="6.109375" style="1" customWidth="1"/>
    <col min="25" max="25" width="2.109375" style="1" customWidth="1"/>
    <col min="26" max="27" width="6.109375" style="1" customWidth="1"/>
    <col min="28" max="28" width="2.109375" style="1" customWidth="1"/>
    <col min="29" max="30" width="6.109375" style="1" customWidth="1"/>
    <col min="31" max="31" width="2.109375" style="1" customWidth="1"/>
    <col min="32" max="32" width="6.109375" style="1" customWidth="1"/>
    <col min="33" max="33" width="7.6640625" style="1" customWidth="1"/>
    <col min="34" max="34" width="2.109375" style="4" customWidth="1"/>
    <col min="35" max="35" width="7.6640625" style="1" customWidth="1"/>
    <col min="36" max="37" width="9.21875" style="1" customWidth="1"/>
    <col min="38" max="245" width="11.5546875" style="1"/>
    <col min="246" max="256" width="11.5546875" style="5"/>
    <col min="257" max="257" width="22.109375" style="5" customWidth="1"/>
    <col min="258" max="258" width="4.88671875" style="5" customWidth="1"/>
    <col min="259" max="259" width="8.88671875" style="5" customWidth="1"/>
    <col min="260" max="260" width="7.5546875" style="5" customWidth="1"/>
    <col min="261" max="261" width="22.6640625" style="5" customWidth="1"/>
    <col min="262" max="262" width="2.44140625" style="5" customWidth="1"/>
    <col min="263" max="263" width="22.6640625" style="5" customWidth="1"/>
    <col min="264" max="264" width="5.33203125" style="5" customWidth="1"/>
    <col min="265" max="265" width="2.33203125" style="5" customWidth="1"/>
    <col min="266" max="266" width="5.5546875" style="5" customWidth="1"/>
    <col min="267" max="268" width="11.5546875" style="5" hidden="1"/>
    <col min="269" max="269" width="3.5546875" style="5" customWidth="1"/>
    <col min="270" max="270" width="3.44140625" style="5" customWidth="1"/>
    <col min="271" max="271" width="13.6640625" style="5" customWidth="1"/>
    <col min="272" max="272" width="6.109375" style="5" customWidth="1"/>
    <col min="273" max="273" width="2.109375" style="5" customWidth="1"/>
    <col min="274" max="275" width="6.109375" style="5" customWidth="1"/>
    <col min="276" max="276" width="2.109375" style="5" customWidth="1"/>
    <col min="277" max="278" width="11.5546875" style="5" hidden="1"/>
    <col min="279" max="280" width="6.109375" style="5" customWidth="1"/>
    <col min="281" max="281" width="2.109375" style="5" customWidth="1"/>
    <col min="282" max="283" width="6.109375" style="5" customWidth="1"/>
    <col min="284" max="284" width="2.109375" style="5" customWidth="1"/>
    <col min="285" max="286" width="6.109375" style="5" customWidth="1"/>
    <col min="287" max="287" width="2.109375" style="5" customWidth="1"/>
    <col min="288" max="288" width="6.109375" style="5" customWidth="1"/>
    <col min="289" max="289" width="7.6640625" style="5" customWidth="1"/>
    <col min="290" max="290" width="2.109375" style="5" customWidth="1"/>
    <col min="291" max="291" width="7.6640625" style="5" customWidth="1"/>
    <col min="292" max="293" width="9.21875" style="5" customWidth="1"/>
    <col min="294" max="512" width="11.5546875" style="5"/>
    <col min="513" max="513" width="22.109375" style="5" customWidth="1"/>
    <col min="514" max="514" width="4.88671875" style="5" customWidth="1"/>
    <col min="515" max="515" width="8.88671875" style="5" customWidth="1"/>
    <col min="516" max="516" width="7.5546875" style="5" customWidth="1"/>
    <col min="517" max="517" width="22.6640625" style="5" customWidth="1"/>
    <col min="518" max="518" width="2.44140625" style="5" customWidth="1"/>
    <col min="519" max="519" width="22.6640625" style="5" customWidth="1"/>
    <col min="520" max="520" width="5.33203125" style="5" customWidth="1"/>
    <col min="521" max="521" width="2.33203125" style="5" customWidth="1"/>
    <col min="522" max="522" width="5.5546875" style="5" customWidth="1"/>
    <col min="523" max="524" width="11.5546875" style="5" hidden="1"/>
    <col min="525" max="525" width="3.5546875" style="5" customWidth="1"/>
    <col min="526" max="526" width="3.44140625" style="5" customWidth="1"/>
    <col min="527" max="527" width="13.6640625" style="5" customWidth="1"/>
    <col min="528" max="528" width="6.109375" style="5" customWidth="1"/>
    <col min="529" max="529" width="2.109375" style="5" customWidth="1"/>
    <col min="530" max="531" width="6.109375" style="5" customWidth="1"/>
    <col min="532" max="532" width="2.109375" style="5" customWidth="1"/>
    <col min="533" max="534" width="11.5546875" style="5" hidden="1"/>
    <col min="535" max="536" width="6.109375" style="5" customWidth="1"/>
    <col min="537" max="537" width="2.109375" style="5" customWidth="1"/>
    <col min="538" max="539" width="6.109375" style="5" customWidth="1"/>
    <col min="540" max="540" width="2.109375" style="5" customWidth="1"/>
    <col min="541" max="542" width="6.109375" style="5" customWidth="1"/>
    <col min="543" max="543" width="2.109375" style="5" customWidth="1"/>
    <col min="544" max="544" width="6.109375" style="5" customWidth="1"/>
    <col min="545" max="545" width="7.6640625" style="5" customWidth="1"/>
    <col min="546" max="546" width="2.109375" style="5" customWidth="1"/>
    <col min="547" max="547" width="7.6640625" style="5" customWidth="1"/>
    <col min="548" max="549" width="9.21875" style="5" customWidth="1"/>
    <col min="550" max="768" width="11.5546875" style="5"/>
    <col min="769" max="769" width="22.109375" style="5" customWidth="1"/>
    <col min="770" max="770" width="4.88671875" style="5" customWidth="1"/>
    <col min="771" max="771" width="8.88671875" style="5" customWidth="1"/>
    <col min="772" max="772" width="7.5546875" style="5" customWidth="1"/>
    <col min="773" max="773" width="22.6640625" style="5" customWidth="1"/>
    <col min="774" max="774" width="2.44140625" style="5" customWidth="1"/>
    <col min="775" max="775" width="22.6640625" style="5" customWidth="1"/>
    <col min="776" max="776" width="5.33203125" style="5" customWidth="1"/>
    <col min="777" max="777" width="2.33203125" style="5" customWidth="1"/>
    <col min="778" max="778" width="5.5546875" style="5" customWidth="1"/>
    <col min="779" max="780" width="11.5546875" style="5" hidden="1"/>
    <col min="781" max="781" width="3.5546875" style="5" customWidth="1"/>
    <col min="782" max="782" width="3.44140625" style="5" customWidth="1"/>
    <col min="783" max="783" width="13.6640625" style="5" customWidth="1"/>
    <col min="784" max="784" width="6.109375" style="5" customWidth="1"/>
    <col min="785" max="785" width="2.109375" style="5" customWidth="1"/>
    <col min="786" max="787" width="6.109375" style="5" customWidth="1"/>
    <col min="788" max="788" width="2.109375" style="5" customWidth="1"/>
    <col min="789" max="790" width="11.5546875" style="5" hidden="1"/>
    <col min="791" max="792" width="6.109375" style="5" customWidth="1"/>
    <col min="793" max="793" width="2.109375" style="5" customWidth="1"/>
    <col min="794" max="795" width="6.109375" style="5" customWidth="1"/>
    <col min="796" max="796" width="2.109375" style="5" customWidth="1"/>
    <col min="797" max="798" width="6.109375" style="5" customWidth="1"/>
    <col min="799" max="799" width="2.109375" style="5" customWidth="1"/>
    <col min="800" max="800" width="6.109375" style="5" customWidth="1"/>
    <col min="801" max="801" width="7.6640625" style="5" customWidth="1"/>
    <col min="802" max="802" width="2.109375" style="5" customWidth="1"/>
    <col min="803" max="803" width="7.6640625" style="5" customWidth="1"/>
    <col min="804" max="805" width="9.21875" style="5" customWidth="1"/>
    <col min="806" max="1024" width="11.5546875" style="5"/>
  </cols>
  <sheetData>
    <row r="1" spans="1:37" s="5" customFormat="1" x14ac:dyDescent="0.3">
      <c r="A1" s="1"/>
      <c r="B1" s="1"/>
      <c r="C1" s="278"/>
      <c r="D1" s="278"/>
      <c r="E1" s="278"/>
      <c r="F1" s="278"/>
      <c r="G1" s="278"/>
      <c r="H1" s="278"/>
      <c r="I1" s="278"/>
      <c r="J1" s="278"/>
      <c r="K1" s="1"/>
      <c r="L1" s="1"/>
      <c r="M1" s="1"/>
      <c r="N1" s="1"/>
      <c r="O1" s="279"/>
      <c r="P1" s="279"/>
      <c r="Q1" s="279"/>
      <c r="R1" s="279"/>
      <c r="S1" s="279"/>
      <c r="T1" s="279"/>
      <c r="U1" s="279"/>
      <c r="V1" s="279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4"/>
      <c r="AI1" s="1"/>
      <c r="AJ1" s="1"/>
      <c r="AK1" s="1"/>
    </row>
    <row r="2" spans="1:37" s="5" customFormat="1" x14ac:dyDescent="0.3">
      <c r="A2" s="1"/>
      <c r="B2" s="1"/>
      <c r="C2" s="280" t="s">
        <v>72</v>
      </c>
      <c r="D2" s="280"/>
      <c r="E2" s="280"/>
      <c r="F2" s="280"/>
      <c r="G2" s="280"/>
      <c r="H2" s="280"/>
      <c r="I2" s="280"/>
      <c r="J2" s="280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4"/>
      <c r="AI2" s="1"/>
      <c r="AJ2" s="1"/>
      <c r="AK2" s="1"/>
    </row>
    <row r="3" spans="1:37" s="5" customFormat="1" x14ac:dyDescent="0.3">
      <c r="A3" s="1"/>
      <c r="B3" s="1"/>
      <c r="C3" s="2"/>
      <c r="D3" s="2"/>
      <c r="E3" s="2"/>
      <c r="F3" s="2"/>
      <c r="G3" s="2"/>
      <c r="H3" s="2"/>
      <c r="I3" s="2"/>
      <c r="J3" s="2"/>
      <c r="K3" s="1"/>
      <c r="L3" s="1"/>
      <c r="M3" s="1"/>
      <c r="N3" s="1"/>
      <c r="O3" s="6" t="s">
        <v>1</v>
      </c>
      <c r="P3" s="287" t="str">
        <f>E5</f>
        <v>HK 13</v>
      </c>
      <c r="Q3" s="287"/>
      <c r="R3" s="287"/>
      <c r="S3" s="288" t="str">
        <f>E6</f>
        <v>Mnichovice B</v>
      </c>
      <c r="T3" s="288"/>
      <c r="U3" s="288"/>
      <c r="V3" s="274" t="str">
        <f>E7</f>
        <v>Jičín</v>
      </c>
      <c r="W3" s="274"/>
      <c r="X3" s="274"/>
      <c r="Y3" s="275" t="str">
        <f>E8</f>
        <v>Bohemians B</v>
      </c>
      <c r="Z3" s="275"/>
      <c r="AA3" s="275"/>
      <c r="AB3" s="276" t="str">
        <f>E9</f>
        <v>Bohemians A</v>
      </c>
      <c r="AC3" s="276"/>
      <c r="AD3" s="276"/>
      <c r="AE3" s="284" t="s">
        <v>2</v>
      </c>
      <c r="AF3" s="284"/>
      <c r="AG3" s="284"/>
      <c r="AH3" s="40" t="s">
        <v>3</v>
      </c>
      <c r="AI3" s="40" t="s">
        <v>4</v>
      </c>
      <c r="AJ3" s="7" t="s">
        <v>3</v>
      </c>
      <c r="AK3" s="7" t="s">
        <v>4</v>
      </c>
    </row>
    <row r="4" spans="1:37" s="5" customFormat="1" x14ac:dyDescent="0.3">
      <c r="A4" s="1"/>
      <c r="B4" s="1"/>
      <c r="C4" s="277" t="s">
        <v>5</v>
      </c>
      <c r="D4" s="277"/>
      <c r="E4" s="156" t="s">
        <v>1</v>
      </c>
      <c r="F4" s="2"/>
      <c r="G4" s="157" t="s">
        <v>6</v>
      </c>
      <c r="H4" s="2"/>
      <c r="I4" s="2"/>
      <c r="J4" s="2"/>
      <c r="K4" s="1"/>
      <c r="L4" s="1"/>
      <c r="M4" s="1"/>
      <c r="N4" s="1"/>
      <c r="O4" s="158" t="str">
        <f>E5</f>
        <v>HK 13</v>
      </c>
      <c r="P4" s="51"/>
      <c r="Q4" s="51"/>
      <c r="R4" s="51"/>
      <c r="S4" s="40">
        <f>H13</f>
        <v>0</v>
      </c>
      <c r="T4" s="40" t="s">
        <v>7</v>
      </c>
      <c r="U4" s="40">
        <f>J13</f>
        <v>0</v>
      </c>
      <c r="V4" s="40">
        <f>H17</f>
        <v>0</v>
      </c>
      <c r="W4" s="40" t="s">
        <v>7</v>
      </c>
      <c r="X4" s="40">
        <f>J17</f>
        <v>0</v>
      </c>
      <c r="Y4" s="40">
        <f>H25</f>
        <v>0</v>
      </c>
      <c r="Z4" s="40" t="s">
        <v>7</v>
      </c>
      <c r="AA4" s="40">
        <f>J25</f>
        <v>0</v>
      </c>
      <c r="AB4" s="40">
        <f>H30</f>
        <v>0</v>
      </c>
      <c r="AC4" s="40" t="s">
        <v>7</v>
      </c>
      <c r="AD4" s="159">
        <f>J30</f>
        <v>0</v>
      </c>
      <c r="AE4" s="160">
        <f>S4+V4+Y4+AB4</f>
        <v>0</v>
      </c>
      <c r="AF4" s="29" t="s">
        <v>7</v>
      </c>
      <c r="AG4" s="29">
        <f>U4+X4+AA4+AD4</f>
        <v>0</v>
      </c>
      <c r="AH4" s="40"/>
      <c r="AI4" s="40"/>
      <c r="AJ4" s="23"/>
      <c r="AK4" s="23"/>
    </row>
    <row r="5" spans="1:37" s="5" customFormat="1" x14ac:dyDescent="0.3">
      <c r="A5" s="1"/>
      <c r="B5" s="1"/>
      <c r="C5" s="2"/>
      <c r="D5" s="2"/>
      <c r="E5" s="232" t="s">
        <v>10</v>
      </c>
      <c r="F5" s="255"/>
      <c r="G5" s="232" t="s">
        <v>9</v>
      </c>
      <c r="H5" s="2"/>
      <c r="I5" s="2"/>
      <c r="J5" s="2"/>
      <c r="K5" s="1"/>
      <c r="L5" s="1"/>
      <c r="M5" s="1"/>
      <c r="N5" s="1"/>
      <c r="O5" s="161" t="str">
        <f>E6</f>
        <v>Mnichovice B</v>
      </c>
      <c r="P5" s="40">
        <f>J13</f>
        <v>0</v>
      </c>
      <c r="Q5" s="40" t="s">
        <v>7</v>
      </c>
      <c r="R5" s="40">
        <f>H13</f>
        <v>0</v>
      </c>
      <c r="S5" s="51"/>
      <c r="T5" s="51"/>
      <c r="U5" s="51"/>
      <c r="V5" s="40">
        <f>H29</f>
        <v>0</v>
      </c>
      <c r="W5" s="40" t="s">
        <v>7</v>
      </c>
      <c r="X5" s="40">
        <f>J29</f>
        <v>0</v>
      </c>
      <c r="Y5" s="40">
        <f>H22</f>
        <v>0</v>
      </c>
      <c r="Z5" s="40" t="s">
        <v>7</v>
      </c>
      <c r="AA5" s="40">
        <f>J22</f>
        <v>0</v>
      </c>
      <c r="AB5" s="29">
        <f>H26</f>
        <v>0</v>
      </c>
      <c r="AC5" s="40" t="s">
        <v>7</v>
      </c>
      <c r="AD5" s="162">
        <f>J26</f>
        <v>0</v>
      </c>
      <c r="AE5" s="160">
        <f>P5+V5+Y5+AB5</f>
        <v>0</v>
      </c>
      <c r="AF5" s="29" t="s">
        <v>7</v>
      </c>
      <c r="AG5" s="29">
        <f>R5+X5+AA5+AD5</f>
        <v>0</v>
      </c>
      <c r="AH5" s="29"/>
      <c r="AI5" s="29"/>
      <c r="AJ5" s="29"/>
      <c r="AK5" s="29"/>
    </row>
    <row r="6" spans="1:37" s="5" customFormat="1" x14ac:dyDescent="0.3">
      <c r="A6" s="1"/>
      <c r="B6" s="1"/>
      <c r="C6" s="2"/>
      <c r="D6" s="2"/>
      <c r="E6" s="232" t="s">
        <v>13</v>
      </c>
      <c r="F6" s="255"/>
      <c r="G6" s="232" t="s">
        <v>12</v>
      </c>
      <c r="H6" s="2"/>
      <c r="I6" s="2"/>
      <c r="J6" s="2"/>
      <c r="K6" s="1"/>
      <c r="L6" s="1"/>
      <c r="M6" s="1"/>
      <c r="N6" s="1"/>
      <c r="O6" s="163" t="str">
        <f>E7</f>
        <v>Jičín</v>
      </c>
      <c r="P6" s="40">
        <f>J17</f>
        <v>0</v>
      </c>
      <c r="Q6" s="40" t="s">
        <v>7</v>
      </c>
      <c r="R6" s="40">
        <f>H17</f>
        <v>0</v>
      </c>
      <c r="S6" s="40">
        <f>J29</f>
        <v>0</v>
      </c>
      <c r="T6" s="40" t="s">
        <v>7</v>
      </c>
      <c r="U6" s="40">
        <f>H29</f>
        <v>0</v>
      </c>
      <c r="V6" s="51"/>
      <c r="W6" s="51"/>
      <c r="X6" s="51"/>
      <c r="Y6" s="40">
        <f>H14</f>
        <v>0</v>
      </c>
      <c r="Z6" s="40" t="s">
        <v>7</v>
      </c>
      <c r="AA6" s="40">
        <f>J14</f>
        <v>0</v>
      </c>
      <c r="AB6" s="29">
        <f>H21</f>
        <v>0</v>
      </c>
      <c r="AC6" s="40" t="s">
        <v>7</v>
      </c>
      <c r="AD6" s="162">
        <f>J21</f>
        <v>0</v>
      </c>
      <c r="AE6" s="160">
        <f>P6+S6+Y6+AB6</f>
        <v>0</v>
      </c>
      <c r="AF6" s="29" t="s">
        <v>7</v>
      </c>
      <c r="AG6" s="29">
        <f>R6+U6+AA6+AD6</f>
        <v>0</v>
      </c>
      <c r="AH6" s="29"/>
      <c r="AI6" s="29"/>
      <c r="AJ6" s="34"/>
      <c r="AK6" s="34"/>
    </row>
    <row r="7" spans="1:37" s="5" customFormat="1" x14ac:dyDescent="0.3">
      <c r="A7" s="1"/>
      <c r="B7" s="1"/>
      <c r="C7" s="2"/>
      <c r="D7" s="2"/>
      <c r="E7" s="232" t="s">
        <v>15</v>
      </c>
      <c r="F7" s="255"/>
      <c r="G7" s="232" t="s">
        <v>16</v>
      </c>
      <c r="H7" s="2"/>
      <c r="I7" s="2"/>
      <c r="J7" s="2"/>
      <c r="K7" s="1"/>
      <c r="L7" s="1"/>
      <c r="M7" s="1"/>
      <c r="N7" s="1"/>
      <c r="O7" s="164" t="str">
        <f>E8</f>
        <v>Bohemians B</v>
      </c>
      <c r="P7" s="40">
        <f>J25</f>
        <v>0</v>
      </c>
      <c r="Q7" s="40" t="s">
        <v>7</v>
      </c>
      <c r="R7" s="40">
        <f>H25</f>
        <v>0</v>
      </c>
      <c r="S7" s="40">
        <f>J22</f>
        <v>0</v>
      </c>
      <c r="T7" s="40" t="s">
        <v>7</v>
      </c>
      <c r="U7" s="40">
        <f>J22</f>
        <v>0</v>
      </c>
      <c r="V7" s="40">
        <f>J14</f>
        <v>0</v>
      </c>
      <c r="W7" s="40" t="s">
        <v>7</v>
      </c>
      <c r="X7" s="40">
        <f>H14</f>
        <v>0</v>
      </c>
      <c r="Y7" s="51"/>
      <c r="Z7" s="51"/>
      <c r="AA7" s="51"/>
      <c r="AB7" s="29">
        <f>H18</f>
        <v>0</v>
      </c>
      <c r="AC7" s="40" t="s">
        <v>7</v>
      </c>
      <c r="AD7" s="162">
        <f>J18</f>
        <v>0</v>
      </c>
      <c r="AE7" s="160">
        <f>P7+S7+V7+AB7</f>
        <v>0</v>
      </c>
      <c r="AF7" s="29" t="s">
        <v>7</v>
      </c>
      <c r="AG7" s="29">
        <f>R7+U7+X7+AD7</f>
        <v>0</v>
      </c>
      <c r="AH7" s="29"/>
      <c r="AI7" s="29"/>
      <c r="AJ7" s="29"/>
      <c r="AK7" s="29"/>
    </row>
    <row r="8" spans="1:37" s="5" customFormat="1" x14ac:dyDescent="0.3">
      <c r="A8" s="1"/>
      <c r="B8" s="1"/>
      <c r="C8" s="2"/>
      <c r="D8" s="2"/>
      <c r="E8" s="232" t="s">
        <v>59</v>
      </c>
      <c r="F8" s="255"/>
      <c r="G8" s="232" t="s">
        <v>60</v>
      </c>
      <c r="H8" s="2"/>
      <c r="I8" s="2"/>
      <c r="J8" s="2"/>
      <c r="K8" s="1"/>
      <c r="L8" s="1"/>
      <c r="M8" s="1"/>
      <c r="N8" s="1"/>
      <c r="O8" s="258" t="str">
        <f>E9</f>
        <v>Bohemians A</v>
      </c>
      <c r="P8" s="40">
        <f>J30</f>
        <v>0</v>
      </c>
      <c r="Q8" s="40" t="s">
        <v>7</v>
      </c>
      <c r="R8" s="40">
        <f>H30</f>
        <v>0</v>
      </c>
      <c r="S8" s="40">
        <f>J26</f>
        <v>0</v>
      </c>
      <c r="T8" s="40" t="s">
        <v>7</v>
      </c>
      <c r="U8" s="40">
        <f>H26</f>
        <v>0</v>
      </c>
      <c r="V8" s="40">
        <f>J21</f>
        <v>0</v>
      </c>
      <c r="W8" s="40" t="s">
        <v>7</v>
      </c>
      <c r="X8" s="40">
        <f>J21</f>
        <v>0</v>
      </c>
      <c r="Y8" s="40">
        <f>J18</f>
        <v>0</v>
      </c>
      <c r="Z8" s="40" t="s">
        <v>7</v>
      </c>
      <c r="AA8" s="40">
        <f>H18</f>
        <v>0</v>
      </c>
      <c r="AB8" s="51"/>
      <c r="AC8" s="51" t="s">
        <v>7</v>
      </c>
      <c r="AD8" s="166"/>
      <c r="AE8" s="167">
        <f>P8+S8+V8+Y8</f>
        <v>0</v>
      </c>
      <c r="AF8" s="40" t="s">
        <v>7</v>
      </c>
      <c r="AG8" s="40">
        <f>R8+U8+X8+AA8</f>
        <v>0</v>
      </c>
      <c r="AH8" s="40"/>
      <c r="AI8" s="40"/>
      <c r="AJ8" s="40"/>
      <c r="AK8" s="40"/>
    </row>
    <row r="9" spans="1:37" s="5" customFormat="1" x14ac:dyDescent="0.3">
      <c r="A9" s="1"/>
      <c r="B9" s="1"/>
      <c r="C9" s="2"/>
      <c r="D9" s="2"/>
      <c r="E9" s="232" t="s">
        <v>58</v>
      </c>
      <c r="F9" s="257"/>
      <c r="G9" s="257"/>
      <c r="H9" s="2"/>
      <c r="I9" s="2"/>
      <c r="J9" s="2"/>
      <c r="K9" s="1"/>
      <c r="L9" s="1"/>
      <c r="M9" s="1"/>
      <c r="N9" s="1"/>
      <c r="O9" s="41"/>
      <c r="P9" s="42"/>
      <c r="Q9" s="99"/>
      <c r="R9" s="42"/>
      <c r="S9" s="42"/>
      <c r="T9" s="99"/>
      <c r="U9" s="42"/>
      <c r="V9" s="42"/>
      <c r="W9" s="99"/>
      <c r="X9" s="42"/>
      <c r="Y9" s="42"/>
      <c r="Z9" s="42"/>
      <c r="AA9" s="42"/>
      <c r="AB9" s="42"/>
      <c r="AC9" s="42"/>
      <c r="AD9" s="42"/>
      <c r="AE9" s="99"/>
      <c r="AF9" s="99"/>
      <c r="AG9" s="42"/>
      <c r="AH9" s="42"/>
      <c r="AI9" s="42"/>
    </row>
    <row r="10" spans="1:37" s="5" customFormat="1" x14ac:dyDescent="0.3">
      <c r="A10" s="1"/>
      <c r="B10" s="1"/>
      <c r="C10" s="2"/>
      <c r="D10" s="3"/>
      <c r="E10" s="43"/>
      <c r="F10" s="4"/>
      <c r="G10" s="1"/>
      <c r="H10" s="1"/>
      <c r="I10" s="4"/>
      <c r="J10" s="1"/>
      <c r="K10" s="1"/>
      <c r="L10" s="1"/>
      <c r="M10" s="1"/>
      <c r="N10" s="1"/>
      <c r="O10" s="44" t="s">
        <v>6</v>
      </c>
      <c r="P10" s="269" t="str">
        <f>G5</f>
        <v>HK 12</v>
      </c>
      <c r="Q10" s="269"/>
      <c r="R10" s="269"/>
      <c r="S10" s="270" t="str">
        <f>G6</f>
        <v>Mnichovice A</v>
      </c>
      <c r="T10" s="270"/>
      <c r="U10" s="270"/>
      <c r="V10" s="271" t="str">
        <f>G7</f>
        <v>Hostivař</v>
      </c>
      <c r="W10" s="271"/>
      <c r="X10" s="271"/>
      <c r="Y10" s="285" t="str">
        <f>G8</f>
        <v>Slavia K</v>
      </c>
      <c r="Z10" s="285"/>
      <c r="AA10" s="285"/>
      <c r="AB10" s="286">
        <f>G9</f>
        <v>0</v>
      </c>
      <c r="AC10" s="286"/>
      <c r="AD10" s="286"/>
      <c r="AE10" s="284" t="s">
        <v>2</v>
      </c>
      <c r="AF10" s="284"/>
      <c r="AG10" s="284"/>
      <c r="AH10" s="29" t="s">
        <v>3</v>
      </c>
      <c r="AI10" s="58" t="s">
        <v>4</v>
      </c>
      <c r="AJ10" s="1"/>
      <c r="AK10" s="1"/>
    </row>
    <row r="11" spans="1:37" s="5" customFormat="1" x14ac:dyDescent="0.3">
      <c r="A11" s="1"/>
      <c r="B11" s="1"/>
      <c r="C11" s="2"/>
      <c r="D11" s="3"/>
      <c r="E11" s="43"/>
      <c r="F11" s="4"/>
      <c r="G11" s="1"/>
      <c r="H11" s="1"/>
      <c r="I11" s="4"/>
      <c r="J11" s="1"/>
      <c r="K11" s="1"/>
      <c r="L11" s="1"/>
      <c r="M11" s="1"/>
      <c r="N11" s="1"/>
      <c r="O11" s="171" t="str">
        <f>G5</f>
        <v>HK 12</v>
      </c>
      <c r="P11" s="51"/>
      <c r="Q11" s="51"/>
      <c r="R11" s="51"/>
      <c r="S11" s="40">
        <f>H15</f>
        <v>0</v>
      </c>
      <c r="T11" s="40" t="s">
        <v>7</v>
      </c>
      <c r="U11" s="40">
        <f>J15</f>
        <v>0</v>
      </c>
      <c r="V11" s="40">
        <f>H19</f>
        <v>0</v>
      </c>
      <c r="W11" s="40" t="s">
        <v>7</v>
      </c>
      <c r="X11" s="40">
        <f>J19</f>
        <v>0</v>
      </c>
      <c r="Y11" s="40">
        <f>H27</f>
        <v>0</v>
      </c>
      <c r="Z11" s="40" t="s">
        <v>7</v>
      </c>
      <c r="AA11" s="172">
        <f>J27</f>
        <v>0</v>
      </c>
      <c r="AB11" s="40">
        <f>H32</f>
        <v>0</v>
      </c>
      <c r="AC11" s="40" t="s">
        <v>7</v>
      </c>
      <c r="AD11" s="159">
        <f>J32</f>
        <v>0</v>
      </c>
      <c r="AE11" s="160">
        <f>S11+V11+Y11+AB11</f>
        <v>0</v>
      </c>
      <c r="AF11" s="29" t="s">
        <v>7</v>
      </c>
      <c r="AG11" s="29">
        <f>U11+X11+AA11+AD11</f>
        <v>0</v>
      </c>
      <c r="AH11" s="29"/>
      <c r="AI11" s="29"/>
      <c r="AJ11" s="45" t="s">
        <v>3</v>
      </c>
      <c r="AK11" s="46" t="s">
        <v>4</v>
      </c>
    </row>
    <row r="12" spans="1:37" s="1" customFormat="1" ht="17.399999999999999" x14ac:dyDescent="0.35">
      <c r="C12" s="47" t="s">
        <v>18</v>
      </c>
      <c r="D12" s="47" t="s">
        <v>19</v>
      </c>
      <c r="E12" s="266" t="s">
        <v>20</v>
      </c>
      <c r="F12" s="266"/>
      <c r="G12" s="266"/>
      <c r="H12" s="266" t="s">
        <v>21</v>
      </c>
      <c r="I12" s="266"/>
      <c r="J12" s="266"/>
      <c r="K12" s="48" t="s">
        <v>22</v>
      </c>
      <c r="L12" s="48" t="s">
        <v>23</v>
      </c>
      <c r="M12" s="49"/>
      <c r="N12" s="49"/>
      <c r="O12" s="173" t="str">
        <f>G6</f>
        <v>Mnichovice A</v>
      </c>
      <c r="P12" s="40">
        <f>J15</f>
        <v>0</v>
      </c>
      <c r="Q12" s="40" t="s">
        <v>7</v>
      </c>
      <c r="R12" s="40">
        <f>H15</f>
        <v>0</v>
      </c>
      <c r="S12" s="51"/>
      <c r="T12" s="51"/>
      <c r="U12" s="51"/>
      <c r="V12" s="40">
        <f>H31</f>
        <v>0</v>
      </c>
      <c r="W12" s="40" t="s">
        <v>7</v>
      </c>
      <c r="X12" s="40">
        <f>J31</f>
        <v>0</v>
      </c>
      <c r="Y12" s="40">
        <f>H24</f>
        <v>0</v>
      </c>
      <c r="Z12" s="40" t="s">
        <v>7</v>
      </c>
      <c r="AA12" s="172">
        <f>J24</f>
        <v>0</v>
      </c>
      <c r="AB12" s="40">
        <f>H28</f>
        <v>0</v>
      </c>
      <c r="AC12" s="40" t="s">
        <v>7</v>
      </c>
      <c r="AD12" s="159">
        <f>J28</f>
        <v>0</v>
      </c>
      <c r="AE12" s="160">
        <f>P12+V12+Y12+AB12</f>
        <v>0</v>
      </c>
      <c r="AF12" s="29" t="s">
        <v>7</v>
      </c>
      <c r="AG12" s="29">
        <f>R12+X12+AA12+AD12</f>
        <v>0</v>
      </c>
      <c r="AH12" s="29"/>
      <c r="AI12" s="29"/>
      <c r="AJ12" s="57"/>
      <c r="AK12" s="58"/>
    </row>
    <row r="13" spans="1:37" s="1" customFormat="1" ht="17.850000000000001" customHeight="1" x14ac:dyDescent="0.3">
      <c r="A13" s="59" t="s">
        <v>24</v>
      </c>
      <c r="C13" s="60">
        <f>A14</f>
        <v>0.41666666666666702</v>
      </c>
      <c r="D13" s="61" t="s">
        <v>25</v>
      </c>
      <c r="E13" s="174" t="str">
        <f>E5</f>
        <v>HK 13</v>
      </c>
      <c r="F13" s="63" t="s">
        <v>7</v>
      </c>
      <c r="G13" s="175" t="str">
        <f>E6</f>
        <v>Mnichovice B</v>
      </c>
      <c r="H13" s="176"/>
      <c r="I13" s="177"/>
      <c r="J13" s="178"/>
      <c r="K13" s="68"/>
      <c r="L13" s="68"/>
      <c r="O13" s="179" t="str">
        <f>G7</f>
        <v>Hostivař</v>
      </c>
      <c r="P13" s="40">
        <f>J19</f>
        <v>0</v>
      </c>
      <c r="Q13" s="40" t="s">
        <v>7</v>
      </c>
      <c r="R13" s="40">
        <f>H19</f>
        <v>0</v>
      </c>
      <c r="S13" s="40">
        <f>J31</f>
        <v>0</v>
      </c>
      <c r="T13" s="40" t="s">
        <v>7</v>
      </c>
      <c r="U13" s="40">
        <f>H31</f>
        <v>0</v>
      </c>
      <c r="V13" s="51"/>
      <c r="W13" s="51"/>
      <c r="X13" s="51"/>
      <c r="Y13" s="40">
        <f>H16</f>
        <v>0</v>
      </c>
      <c r="Z13" s="40" t="s">
        <v>7</v>
      </c>
      <c r="AA13" s="172">
        <f>J16</f>
        <v>0</v>
      </c>
      <c r="AB13" s="40">
        <f>H23</f>
        <v>0</v>
      </c>
      <c r="AC13" s="40" t="s">
        <v>7</v>
      </c>
      <c r="AD13" s="159">
        <f>J23</f>
        <v>0</v>
      </c>
      <c r="AE13" s="160">
        <f>P13+S13+Y13+AB13</f>
        <v>0</v>
      </c>
      <c r="AF13" s="29" t="s">
        <v>7</v>
      </c>
      <c r="AG13" s="29">
        <f>R13+U13+AA13+AD13</f>
        <v>0</v>
      </c>
      <c r="AH13" s="29"/>
      <c r="AI13" s="29"/>
      <c r="AJ13" s="73"/>
      <c r="AK13" s="29"/>
    </row>
    <row r="14" spans="1:37" s="1" customFormat="1" ht="17.850000000000001" customHeight="1" x14ac:dyDescent="0.3">
      <c r="A14" s="74">
        <v>0.41666666666666702</v>
      </c>
      <c r="C14" s="75">
        <f>A14</f>
        <v>0.41666666666666702</v>
      </c>
      <c r="D14" s="76" t="s">
        <v>26</v>
      </c>
      <c r="E14" s="180" t="str">
        <f>E7</f>
        <v>Jičín</v>
      </c>
      <c r="F14" s="59" t="s">
        <v>7</v>
      </c>
      <c r="G14" s="181" t="str">
        <f>E8</f>
        <v>Bohemians B</v>
      </c>
      <c r="H14" s="182"/>
      <c r="I14" s="183"/>
      <c r="J14" s="184"/>
      <c r="K14" s="68"/>
      <c r="L14" s="68"/>
      <c r="O14" s="170" t="str">
        <f>G8</f>
        <v>Slavia K</v>
      </c>
      <c r="P14" s="40">
        <f>J27</f>
        <v>0</v>
      </c>
      <c r="Q14" s="40" t="s">
        <v>7</v>
      </c>
      <c r="R14" s="40">
        <f>H27</f>
        <v>0</v>
      </c>
      <c r="S14" s="40">
        <f>J24</f>
        <v>0</v>
      </c>
      <c r="T14" s="40" t="s">
        <v>7</v>
      </c>
      <c r="U14" s="40">
        <f>H24</f>
        <v>0</v>
      </c>
      <c r="V14" s="40">
        <f>J16</f>
        <v>0</v>
      </c>
      <c r="W14" s="40" t="s">
        <v>7</v>
      </c>
      <c r="X14" s="40">
        <f>H16</f>
        <v>0</v>
      </c>
      <c r="Y14" s="51"/>
      <c r="Z14" s="51"/>
      <c r="AA14" s="185"/>
      <c r="AB14" s="40">
        <f>H20</f>
        <v>0</v>
      </c>
      <c r="AC14" s="40" t="s">
        <v>7</v>
      </c>
      <c r="AD14" s="159">
        <f>J20</f>
        <v>0</v>
      </c>
      <c r="AE14" s="160">
        <f>P14+S14+V14+AB14</f>
        <v>0</v>
      </c>
      <c r="AF14" s="29" t="s">
        <v>7</v>
      </c>
      <c r="AG14" s="29">
        <f>R14+U14+X14+AD14</f>
        <v>0</v>
      </c>
      <c r="AH14" s="29"/>
      <c r="AI14" s="29"/>
      <c r="AJ14" s="84"/>
      <c r="AK14" s="85"/>
    </row>
    <row r="15" spans="1:37" s="1" customFormat="1" ht="17.850000000000001" customHeight="1" x14ac:dyDescent="0.3">
      <c r="C15" s="60">
        <f>C13++A$17+A$20</f>
        <v>0.43055555555555591</v>
      </c>
      <c r="D15" s="61" t="s">
        <v>25</v>
      </c>
      <c r="E15" s="186" t="str">
        <f>G5</f>
        <v>HK 12</v>
      </c>
      <c r="F15" s="63" t="s">
        <v>7</v>
      </c>
      <c r="G15" s="187" t="str">
        <f>G6</f>
        <v>Mnichovice A</v>
      </c>
      <c r="H15" s="176"/>
      <c r="I15" s="177"/>
      <c r="J15" s="178"/>
      <c r="K15" s="68"/>
      <c r="L15" s="68"/>
      <c r="O15" s="188">
        <f>G9</f>
        <v>0</v>
      </c>
      <c r="P15" s="40">
        <f>J32</f>
        <v>0</v>
      </c>
      <c r="Q15" s="40" t="s">
        <v>7</v>
      </c>
      <c r="R15" s="40">
        <f>H32</f>
        <v>0</v>
      </c>
      <c r="S15" s="40">
        <f>J28</f>
        <v>0</v>
      </c>
      <c r="T15" s="40" t="s">
        <v>7</v>
      </c>
      <c r="U15" s="40">
        <f>H28</f>
        <v>0</v>
      </c>
      <c r="V15" s="40">
        <f>J23</f>
        <v>0</v>
      </c>
      <c r="W15" s="40" t="s">
        <v>7</v>
      </c>
      <c r="X15" s="40">
        <f>H23</f>
        <v>0</v>
      </c>
      <c r="Y15" s="40">
        <f>J20</f>
        <v>0</v>
      </c>
      <c r="Z15" s="40"/>
      <c r="AA15" s="172">
        <f>H20</f>
        <v>0</v>
      </c>
      <c r="AB15" s="51"/>
      <c r="AC15" s="51"/>
      <c r="AD15" s="166"/>
      <c r="AE15" s="167">
        <f>P15+S15+V15+Y15</f>
        <v>0</v>
      </c>
      <c r="AF15" s="29" t="s">
        <v>7</v>
      </c>
      <c r="AG15" s="40">
        <f>R15+U15+X15+AA15</f>
        <v>0</v>
      </c>
      <c r="AH15" s="29"/>
      <c r="AI15" s="29"/>
      <c r="AJ15" s="84"/>
      <c r="AK15" s="85"/>
    </row>
    <row r="16" spans="1:37" s="1" customFormat="1" ht="17.850000000000001" customHeight="1" x14ac:dyDescent="0.3">
      <c r="A16" s="59" t="s">
        <v>28</v>
      </c>
      <c r="C16" s="75">
        <f>C13++A$17+A$20</f>
        <v>0.43055555555555591</v>
      </c>
      <c r="D16" s="76" t="s">
        <v>26</v>
      </c>
      <c r="E16" s="189" t="str">
        <f>G7</f>
        <v>Hostivař</v>
      </c>
      <c r="F16" s="59" t="s">
        <v>7</v>
      </c>
      <c r="G16" s="59" t="str">
        <f>G8</f>
        <v>Slavia K</v>
      </c>
      <c r="H16" s="182"/>
      <c r="I16" s="183"/>
      <c r="J16" s="184"/>
      <c r="K16" s="68"/>
      <c r="L16" s="68"/>
      <c r="Q16" s="4"/>
      <c r="T16" s="4"/>
      <c r="W16" s="4"/>
      <c r="Z16" s="4"/>
      <c r="AC16" s="4"/>
      <c r="AF16" s="4"/>
      <c r="AJ16" s="73"/>
      <c r="AK16" s="29"/>
    </row>
    <row r="17" spans="1:40" s="1" customFormat="1" ht="17.850000000000001" customHeight="1" x14ac:dyDescent="0.3">
      <c r="A17" s="74">
        <v>1.0416666666666701E-2</v>
      </c>
      <c r="C17" s="60">
        <f>C15++A$17+A$20</f>
        <v>0.44444444444444481</v>
      </c>
      <c r="D17" s="61" t="s">
        <v>25</v>
      </c>
      <c r="E17" s="174" t="str">
        <f>E5</f>
        <v>HK 13</v>
      </c>
      <c r="F17" s="63" t="s">
        <v>7</v>
      </c>
      <c r="G17" s="190" t="str">
        <f>E7</f>
        <v>Jičín</v>
      </c>
      <c r="H17" s="191"/>
      <c r="I17" s="177"/>
      <c r="J17" s="192"/>
      <c r="K17" s="108"/>
      <c r="L17" s="108"/>
      <c r="O17" s="267" t="s">
        <v>29</v>
      </c>
      <c r="P17" s="267"/>
    </row>
    <row r="18" spans="1:40" s="1" customFormat="1" ht="17.850000000000001" customHeight="1" x14ac:dyDescent="0.3">
      <c r="A18" s="59"/>
      <c r="C18" s="75">
        <f>C15++A$17+A$20</f>
        <v>0.44444444444444481</v>
      </c>
      <c r="D18" s="76" t="s">
        <v>26</v>
      </c>
      <c r="E18" s="193" t="str">
        <f>E8</f>
        <v>Bohemians B</v>
      </c>
      <c r="F18" s="89" t="s">
        <v>7</v>
      </c>
      <c r="G18" s="138" t="str">
        <f>E9</f>
        <v>Bohemians A</v>
      </c>
      <c r="H18" s="182"/>
      <c r="I18" s="183"/>
      <c r="J18" s="184"/>
      <c r="K18" s="68"/>
      <c r="L18" s="68"/>
      <c r="O18" s="4"/>
      <c r="P18" s="4"/>
      <c r="Q18" s="4"/>
      <c r="R18" s="4"/>
      <c r="S18" s="268"/>
      <c r="T18" s="268"/>
      <c r="U18" s="268"/>
      <c r="V18" s="268"/>
      <c r="W18" s="4"/>
      <c r="X18" s="4"/>
      <c r="Y18" s="4"/>
      <c r="Z18" s="4"/>
      <c r="AA18" s="4"/>
      <c r="AB18" s="283"/>
      <c r="AC18" s="283"/>
      <c r="AD18" s="283"/>
      <c r="AE18" s="99"/>
      <c r="AF18" s="99"/>
      <c r="AG18" s="99"/>
      <c r="AH18" s="99"/>
      <c r="AI18" s="99"/>
      <c r="AM18"/>
      <c r="AN18"/>
    </row>
    <row r="19" spans="1:40" s="1" customFormat="1" ht="17.850000000000001" customHeight="1" x14ac:dyDescent="0.3">
      <c r="A19" s="74" t="s">
        <v>31</v>
      </c>
      <c r="C19" s="60">
        <f>C17++A$17+A$20</f>
        <v>0.4583333333333337</v>
      </c>
      <c r="D19" s="61" t="s">
        <v>25</v>
      </c>
      <c r="E19" s="186" t="str">
        <f>G5</f>
        <v>HK 12</v>
      </c>
      <c r="F19" s="63" t="s">
        <v>7</v>
      </c>
      <c r="G19" s="235" t="str">
        <f>G7</f>
        <v>Hostivař</v>
      </c>
      <c r="H19" s="176"/>
      <c r="I19" s="177"/>
      <c r="J19" s="178"/>
      <c r="K19" s="68"/>
      <c r="L19" s="68"/>
      <c r="O19" s="198" t="s">
        <v>30</v>
      </c>
      <c r="P19" s="236"/>
      <c r="Q19" s="167"/>
      <c r="V19" s="4"/>
      <c r="X19" s="200"/>
      <c r="Y19" s="99"/>
      <c r="Z19" s="99"/>
      <c r="AA19" s="99"/>
      <c r="AB19" s="99"/>
      <c r="AC19" s="99"/>
      <c r="AD19" s="99"/>
      <c r="AE19" s="99"/>
      <c r="AF19" s="99"/>
      <c r="AG19" s="99"/>
      <c r="AH19" s="99"/>
      <c r="AI19" s="99"/>
      <c r="AM19"/>
      <c r="AN19"/>
    </row>
    <row r="20" spans="1:40" s="1" customFormat="1" ht="17.850000000000001" customHeight="1" x14ac:dyDescent="0.3">
      <c r="A20" s="116">
        <v>3.4722222222222199E-3</v>
      </c>
      <c r="C20" s="75">
        <f>C17++A$17+A$20</f>
        <v>0.4583333333333337</v>
      </c>
      <c r="D20" s="76" t="s">
        <v>26</v>
      </c>
      <c r="E20" s="139" t="str">
        <f>G6</f>
        <v>Mnichovice A</v>
      </c>
      <c r="F20" s="59" t="s">
        <v>7</v>
      </c>
      <c r="G20" s="237" t="str">
        <f>G8</f>
        <v>Slavia K</v>
      </c>
      <c r="H20" s="182"/>
      <c r="I20" s="183"/>
      <c r="J20" s="184"/>
      <c r="K20" s="68"/>
      <c r="L20" s="68"/>
      <c r="O20" s="198" t="s">
        <v>32</v>
      </c>
      <c r="P20" s="236"/>
      <c r="Q20" s="167"/>
      <c r="V20" s="4"/>
      <c r="Z20" s="4"/>
      <c r="AC20" s="4"/>
      <c r="AF20" s="4"/>
      <c r="AI20" s="115"/>
      <c r="AM20"/>
      <c r="AN20"/>
    </row>
    <row r="21" spans="1:40" s="1" customFormat="1" ht="17.850000000000001" customHeight="1" x14ac:dyDescent="0.3">
      <c r="A21" s="74"/>
      <c r="C21" s="60">
        <f>C19++A$17+A$20</f>
        <v>0.4722222222222226</v>
      </c>
      <c r="D21" s="61" t="s">
        <v>25</v>
      </c>
      <c r="E21" s="190" t="str">
        <f>E7</f>
        <v>Jičín</v>
      </c>
      <c r="F21" s="63" t="s">
        <v>7</v>
      </c>
      <c r="G21" s="260" t="str">
        <f>E9</f>
        <v>Bohemians A</v>
      </c>
      <c r="H21" s="176"/>
      <c r="I21" s="177"/>
      <c r="J21" s="178"/>
      <c r="K21" s="68"/>
      <c r="L21" s="68"/>
      <c r="O21" s="198" t="s">
        <v>33</v>
      </c>
      <c r="P21" s="236"/>
      <c r="Q21" s="167"/>
      <c r="V21" s="4"/>
      <c r="Z21" s="4"/>
      <c r="AC21" s="4"/>
      <c r="AF21" s="4"/>
      <c r="AI21" s="115"/>
      <c r="AM21"/>
      <c r="AN21"/>
    </row>
    <row r="22" spans="1:40" s="1" customFormat="1" ht="17.850000000000001" customHeight="1" x14ac:dyDescent="0.3">
      <c r="A22" s="116"/>
      <c r="C22" s="75">
        <f>C19++A$17+A$20</f>
        <v>0.4722222222222226</v>
      </c>
      <c r="D22" s="76" t="s">
        <v>26</v>
      </c>
      <c r="E22" s="239" t="str">
        <f>E6</f>
        <v>Mnichovice B</v>
      </c>
      <c r="F22" s="59" t="s">
        <v>7</v>
      </c>
      <c r="G22" s="181" t="str">
        <f>E8</f>
        <v>Bohemians B</v>
      </c>
      <c r="H22" s="182"/>
      <c r="I22" s="183"/>
      <c r="J22" s="184"/>
      <c r="K22" s="68"/>
      <c r="L22" s="68"/>
      <c r="O22" s="198" t="s">
        <v>34</v>
      </c>
      <c r="P22" s="236"/>
      <c r="Q22" s="167"/>
      <c r="V22" s="4"/>
      <c r="Z22" s="4"/>
      <c r="AC22" s="4"/>
      <c r="AF22" s="4"/>
      <c r="AI22" s="115"/>
      <c r="AM22"/>
      <c r="AN22"/>
    </row>
    <row r="23" spans="1:40" s="1" customFormat="1" ht="17.850000000000001" customHeight="1" x14ac:dyDescent="0.3">
      <c r="A23" s="59"/>
      <c r="C23" s="60">
        <f>C21++A$17+A$20</f>
        <v>0.48611111111111149</v>
      </c>
      <c r="D23" s="61" t="s">
        <v>25</v>
      </c>
      <c r="E23" s="209" t="str">
        <f>E5</f>
        <v>HK 13</v>
      </c>
      <c r="F23" s="63" t="s">
        <v>7</v>
      </c>
      <c r="G23" s="210" t="str">
        <f>E8</f>
        <v>Bohemians B</v>
      </c>
      <c r="H23" s="176"/>
      <c r="I23" s="177"/>
      <c r="J23" s="178"/>
      <c r="K23" s="68"/>
      <c r="L23" s="68"/>
      <c r="O23" s="198" t="s">
        <v>35</v>
      </c>
      <c r="P23" s="236"/>
      <c r="Q23" s="167"/>
      <c r="R23" s="211"/>
      <c r="T23" s="211"/>
      <c r="U23" s="211"/>
      <c r="V23" s="99"/>
      <c r="W23" s="99"/>
      <c r="Z23" s="4"/>
      <c r="AC23" s="4"/>
      <c r="AF23" s="4"/>
      <c r="AI23" s="115"/>
      <c r="AM23"/>
      <c r="AN23"/>
    </row>
    <row r="24" spans="1:40" s="1" customFormat="1" ht="17.850000000000001" customHeight="1" x14ac:dyDescent="0.3">
      <c r="A24" s="125"/>
      <c r="C24" s="75">
        <f>C21++A$17+A$20</f>
        <v>0.48611111111111149</v>
      </c>
      <c r="D24" s="76" t="s">
        <v>26</v>
      </c>
      <c r="E24" s="212" t="str">
        <f>E6</f>
        <v>Mnichovice B</v>
      </c>
      <c r="F24" s="59" t="s">
        <v>7</v>
      </c>
      <c r="G24" s="213" t="str">
        <f>E9</f>
        <v>Bohemians A</v>
      </c>
      <c r="H24" s="182"/>
      <c r="I24" s="183"/>
      <c r="J24" s="184"/>
      <c r="K24" s="68"/>
      <c r="L24" s="68"/>
      <c r="O24" s="198" t="s">
        <v>36</v>
      </c>
      <c r="P24" s="236"/>
      <c r="Q24" s="167"/>
      <c r="R24" s="211"/>
      <c r="T24" s="211"/>
      <c r="U24" s="211"/>
      <c r="V24" s="4"/>
      <c r="Y24" s="99"/>
      <c r="Z24" s="99"/>
      <c r="AA24" s="99"/>
      <c r="AB24" s="115"/>
      <c r="AC24" s="99"/>
      <c r="AD24" s="115"/>
      <c r="AE24" s="115"/>
      <c r="AF24" s="115"/>
      <c r="AG24" s="115"/>
      <c r="AH24" s="115"/>
      <c r="AI24" s="115"/>
      <c r="AM24"/>
      <c r="AN24"/>
    </row>
    <row r="25" spans="1:40" s="1" customFormat="1" ht="17.850000000000001" customHeight="1" x14ac:dyDescent="0.3">
      <c r="A25" s="59"/>
      <c r="C25" s="60">
        <f>C23++A$17+A$20</f>
        <v>0.50000000000000044</v>
      </c>
      <c r="D25" s="61" t="s">
        <v>25</v>
      </c>
      <c r="E25" s="240" t="str">
        <f>G6</f>
        <v>Mnichovice A</v>
      </c>
      <c r="F25" s="204" t="s">
        <v>7</v>
      </c>
      <c r="G25" s="241" t="str">
        <f>G7</f>
        <v>Hostivař</v>
      </c>
      <c r="H25" s="176"/>
      <c r="I25" s="177"/>
      <c r="J25" s="178"/>
      <c r="K25" s="108"/>
      <c r="L25" s="108"/>
      <c r="O25" s="198" t="s">
        <v>37</v>
      </c>
      <c r="P25" s="236"/>
      <c r="Q25" s="167"/>
      <c r="R25" s="211"/>
      <c r="Z25" s="4"/>
      <c r="AC25" s="4"/>
      <c r="AF25" s="4"/>
      <c r="AM25"/>
      <c r="AN25"/>
    </row>
    <row r="26" spans="1:40" s="1" customFormat="1" ht="17.850000000000001" customHeight="1" x14ac:dyDescent="0.3">
      <c r="A26" s="133"/>
      <c r="C26" s="75">
        <f>C23++A$17+A$20</f>
        <v>0.50000000000000044</v>
      </c>
      <c r="D26" s="76" t="s">
        <v>26</v>
      </c>
      <c r="E26" s="242" t="str">
        <f>G5</f>
        <v>HK 12</v>
      </c>
      <c r="F26" s="207" t="s">
        <v>7</v>
      </c>
      <c r="G26" s="243" t="str">
        <f>G8</f>
        <v>Slavia K</v>
      </c>
      <c r="H26" s="182"/>
      <c r="I26" s="183"/>
      <c r="J26" s="184"/>
      <c r="K26" s="108"/>
      <c r="L26" s="108"/>
      <c r="O26" s="198" t="s">
        <v>38</v>
      </c>
      <c r="P26" s="199"/>
      <c r="Q26" s="167"/>
      <c r="R26" s="211"/>
      <c r="T26" s="4"/>
      <c r="W26" s="4"/>
      <c r="Z26" s="4"/>
      <c r="AC26" s="4"/>
      <c r="AF26" s="4"/>
      <c r="AM26"/>
      <c r="AN26"/>
    </row>
    <row r="27" spans="1:40" s="1" customFormat="1" ht="17.850000000000001" customHeight="1" x14ac:dyDescent="0.3">
      <c r="A27" s="74"/>
      <c r="C27" s="60">
        <f>C25++A$17+A$20</f>
        <v>0.51388888888888939</v>
      </c>
      <c r="D27" s="61" t="s">
        <v>25</v>
      </c>
      <c r="E27" s="244" t="str">
        <f>E6</f>
        <v>Mnichovice B</v>
      </c>
      <c r="F27" s="245" t="s">
        <v>7</v>
      </c>
      <c r="G27" s="246" t="str">
        <f>E7</f>
        <v>Jičín</v>
      </c>
      <c r="H27" s="191"/>
      <c r="I27" s="177"/>
      <c r="J27" s="192"/>
      <c r="K27" s="108"/>
      <c r="L27" s="108"/>
      <c r="O27" s="198" t="s">
        <v>39</v>
      </c>
      <c r="P27" s="199"/>
      <c r="Q27" s="167"/>
      <c r="R27" s="211"/>
      <c r="T27" s="4"/>
      <c r="W27" s="4"/>
      <c r="Z27" s="4"/>
      <c r="AC27" s="4"/>
      <c r="AF27" s="4"/>
      <c r="AM27"/>
      <c r="AN27"/>
    </row>
    <row r="28" spans="1:40" s="1" customFormat="1" ht="17.850000000000001" customHeight="1" x14ac:dyDescent="0.3">
      <c r="A28" s="133"/>
      <c r="C28" s="75">
        <f>C25++A$17+A$20</f>
        <v>0.51388888888888939</v>
      </c>
      <c r="D28" s="76" t="s">
        <v>26</v>
      </c>
      <c r="E28" s="247" t="str">
        <f>E5</f>
        <v>HK 13</v>
      </c>
      <c r="F28" s="59" t="s">
        <v>7</v>
      </c>
      <c r="G28" s="248" t="str">
        <f>E9</f>
        <v>Bohemians A</v>
      </c>
      <c r="H28" s="223"/>
      <c r="I28" s="183"/>
      <c r="J28" s="224"/>
      <c r="K28" s="108"/>
      <c r="L28" s="108"/>
      <c r="O28" s="198" t="s">
        <v>40</v>
      </c>
      <c r="P28" s="199"/>
      <c r="Q28" s="167"/>
      <c r="T28" s="4"/>
      <c r="W28" s="4"/>
      <c r="Z28" s="4"/>
      <c r="AC28" s="4"/>
      <c r="AF28" s="4"/>
    </row>
    <row r="29" spans="1:40" s="1" customFormat="1" ht="17.850000000000001" customHeight="1" x14ac:dyDescent="0.3">
      <c r="C29" s="60">
        <f>C27++A$17+A$20</f>
        <v>0.52777777777777835</v>
      </c>
      <c r="D29" s="61" t="s">
        <v>25</v>
      </c>
      <c r="E29" s="225" t="s">
        <v>43</v>
      </c>
      <c r="F29" s="204" t="s">
        <v>7</v>
      </c>
      <c r="G29" s="225" t="s">
        <v>44</v>
      </c>
      <c r="H29" s="191"/>
      <c r="I29" s="177"/>
      <c r="J29" s="192"/>
      <c r="Q29" s="4"/>
      <c r="T29" s="4"/>
      <c r="W29" s="4"/>
      <c r="Z29" s="4"/>
      <c r="AC29" s="4"/>
      <c r="AF29" s="4"/>
    </row>
    <row r="30" spans="1:40" s="1" customFormat="1" ht="17.850000000000001" customHeight="1" x14ac:dyDescent="0.3">
      <c r="A30" s="136"/>
      <c r="C30" s="75">
        <f>C27++A$17+A$20</f>
        <v>0.52777777777777835</v>
      </c>
      <c r="D30" s="76" t="s">
        <v>26</v>
      </c>
      <c r="E30" s="226" t="s">
        <v>41</v>
      </c>
      <c r="F30" s="249"/>
      <c r="G30" s="226" t="s">
        <v>42</v>
      </c>
      <c r="H30" s="223"/>
      <c r="I30" s="183"/>
      <c r="J30" s="224"/>
      <c r="Q30" s="4"/>
      <c r="T30" s="4"/>
      <c r="W30" s="4"/>
      <c r="Z30" s="4"/>
      <c r="AC30" s="4"/>
      <c r="AF30" s="4"/>
    </row>
    <row r="31" spans="1:40" s="1" customFormat="1" ht="17.850000000000001" customHeight="1" x14ac:dyDescent="0.3">
      <c r="C31" s="250">
        <f>C29++A$17+A$20</f>
        <v>0.5416666666666673</v>
      </c>
      <c r="D31" s="251" t="s">
        <v>25</v>
      </c>
      <c r="E31" s="225" t="s">
        <v>49</v>
      </c>
      <c r="F31" s="204"/>
      <c r="G31" s="225" t="s">
        <v>50</v>
      </c>
      <c r="H31" s="252"/>
      <c r="I31" s="253"/>
      <c r="J31" s="254"/>
      <c r="Q31" s="4"/>
      <c r="T31" s="4"/>
      <c r="W31" s="4"/>
      <c r="Z31" s="4"/>
      <c r="AC31" s="4"/>
      <c r="AF31" s="4"/>
    </row>
    <row r="32" spans="1:40" s="1" customFormat="1" ht="17.850000000000001" customHeight="1" x14ac:dyDescent="0.3">
      <c r="C32" s="227">
        <f>C29++A$17+A$20</f>
        <v>0.5416666666666673</v>
      </c>
      <c r="D32" s="228" t="s">
        <v>26</v>
      </c>
      <c r="E32" s="226" t="s">
        <v>47</v>
      </c>
      <c r="F32" s="249" t="s">
        <v>7</v>
      </c>
      <c r="G32" s="226" t="s">
        <v>48</v>
      </c>
      <c r="H32" s="229"/>
      <c r="I32" s="230"/>
      <c r="J32" s="231"/>
      <c r="Q32" s="4"/>
      <c r="T32" s="4"/>
      <c r="W32" s="4"/>
      <c r="Z32" s="4"/>
      <c r="AC32" s="4"/>
      <c r="AF32" s="4"/>
    </row>
    <row r="33" spans="3:32" s="1" customFormat="1" ht="17.850000000000001" customHeight="1" x14ac:dyDescent="0.3">
      <c r="C33" s="2"/>
      <c r="D33" s="3"/>
      <c r="F33" s="4"/>
      <c r="I33" s="4"/>
      <c r="Q33" s="4"/>
      <c r="T33" s="4"/>
      <c r="W33" s="4"/>
      <c r="Z33" s="4"/>
      <c r="AC33" s="4"/>
      <c r="AF33" s="4"/>
    </row>
    <row r="34" spans="3:32" s="1" customFormat="1" ht="17.850000000000001" customHeight="1" x14ac:dyDescent="0.3">
      <c r="C34" s="151">
        <f>C32+A$17+A$20+A20+A20</f>
        <v>0.56250000000000067</v>
      </c>
      <c r="D34" s="152"/>
      <c r="E34" s="262" t="s">
        <v>51</v>
      </c>
      <c r="F34" s="262"/>
      <c r="G34" s="262"/>
      <c r="H34" s="153"/>
      <c r="I34" s="154"/>
      <c r="J34" s="155"/>
      <c r="Q34" s="4"/>
      <c r="T34" s="4"/>
      <c r="W34" s="4"/>
      <c r="Z34" s="4"/>
      <c r="AC34" s="4"/>
      <c r="AF34" s="4"/>
    </row>
  </sheetData>
  <mergeCells count="22">
    <mergeCell ref="C1:J1"/>
    <mergeCell ref="O1:V1"/>
    <mergeCell ref="C2:J2"/>
    <mergeCell ref="P3:R3"/>
    <mergeCell ref="S3:U3"/>
    <mergeCell ref="V3:X3"/>
    <mergeCell ref="AB18:AD18"/>
    <mergeCell ref="Y3:AA3"/>
    <mergeCell ref="AB3:AD3"/>
    <mergeCell ref="AE3:AG3"/>
    <mergeCell ref="C4:D4"/>
    <mergeCell ref="P10:R10"/>
    <mergeCell ref="S10:U10"/>
    <mergeCell ref="V10:X10"/>
    <mergeCell ref="Y10:AA10"/>
    <mergeCell ref="AB10:AD10"/>
    <mergeCell ref="AE10:AG10"/>
    <mergeCell ref="E34:G34"/>
    <mergeCell ref="E12:G12"/>
    <mergeCell ref="H12:J12"/>
    <mergeCell ref="O17:P17"/>
    <mergeCell ref="S18:V18"/>
  </mergeCells>
  <pageMargins left="0.78749999999999998" right="0.78749999999999998" top="1.05277777777778" bottom="1.05277777777778" header="0.78749999999999998" footer="0.78749999999999998"/>
  <pageSetup paperSize="9" scale="69" orientation="portrait" horizontalDpi="300" verticalDpi="300"/>
  <headerFooter>
    <oddHeader>&amp;C&amp;"Times New Roman,obyčejné"&amp;12&amp;A</oddHeader>
    <oddFooter>&amp;C&amp;"Times New Roman,obyčejné"&amp;12Stránka &amp;P</oddFooter>
  </headerFooter>
  <colBreaks count="1" manualBreakCount="1">
    <brk id="1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J34"/>
  <sheetViews>
    <sheetView zoomScale="85" zoomScaleNormal="85" workbookViewId="0">
      <selection activeCell="I6" sqref="I6"/>
    </sheetView>
  </sheetViews>
  <sheetFormatPr defaultColWidth="11.5546875" defaultRowHeight="16.8" x14ac:dyDescent="0.3"/>
  <cols>
    <col min="1" max="1" width="22.109375" style="1" customWidth="1"/>
    <col min="2" max="2" width="4.88671875" style="1" customWidth="1"/>
    <col min="3" max="3" width="8.88671875" style="2" customWidth="1"/>
    <col min="4" max="4" width="7.5546875" style="3" customWidth="1"/>
    <col min="5" max="5" width="22.6640625" style="1" customWidth="1"/>
    <col min="6" max="6" width="2.44140625" style="4" customWidth="1"/>
    <col min="7" max="7" width="22.6640625" style="1" customWidth="1"/>
    <col min="8" max="8" width="5.33203125" style="1" customWidth="1"/>
    <col min="9" max="9" width="2.33203125" style="4" customWidth="1"/>
    <col min="10" max="10" width="5.5546875" style="1" customWidth="1"/>
    <col min="11" max="11" width="1.5546875" style="1" hidden="1" customWidth="1"/>
    <col min="12" max="12" width="16.109375" style="1" hidden="1" customWidth="1"/>
    <col min="13" max="13" width="6.44140625" style="1" customWidth="1"/>
    <col min="14" max="14" width="3.44140625" style="1" customWidth="1"/>
    <col min="15" max="15" width="13.6640625" style="1" customWidth="1"/>
    <col min="16" max="16" width="6.109375" style="1" customWidth="1"/>
    <col min="17" max="17" width="2.109375" style="4" customWidth="1"/>
    <col min="18" max="19" width="6.109375" style="1" customWidth="1"/>
    <col min="20" max="20" width="2.109375" style="4" customWidth="1"/>
    <col min="21" max="22" width="6.109375" style="1" customWidth="1"/>
    <col min="23" max="23" width="2.109375" style="4" customWidth="1"/>
    <col min="24" max="25" width="6.109375" style="1" customWidth="1"/>
    <col min="26" max="26" width="2.109375" style="4" customWidth="1"/>
    <col min="27" max="28" width="6.109375" style="1" customWidth="1"/>
    <col min="29" max="29" width="2.109375" style="4" customWidth="1"/>
    <col min="30" max="30" width="6.109375" style="1" customWidth="1"/>
    <col min="31" max="31" width="6.77734375" style="1" customWidth="1"/>
    <col min="32" max="32" width="2.109375" style="4" customWidth="1"/>
    <col min="33" max="33" width="6.77734375" style="1" customWidth="1"/>
    <col min="34" max="35" width="7.6640625" style="1" customWidth="1"/>
    <col min="36" max="37" width="7" style="1" customWidth="1"/>
    <col min="38" max="252" width="11.5546875" style="1"/>
    <col min="253" max="256" width="11.5546875" style="5"/>
    <col min="257" max="257" width="22.109375" style="5" customWidth="1"/>
    <col min="258" max="258" width="4.88671875" style="5" customWidth="1"/>
    <col min="259" max="259" width="8.88671875" style="5" customWidth="1"/>
    <col min="260" max="260" width="7.5546875" style="5" customWidth="1"/>
    <col min="261" max="261" width="22.6640625" style="5" customWidth="1"/>
    <col min="262" max="262" width="2.44140625" style="5" customWidth="1"/>
    <col min="263" max="263" width="22.6640625" style="5" customWidth="1"/>
    <col min="264" max="264" width="5.33203125" style="5" customWidth="1"/>
    <col min="265" max="265" width="2.33203125" style="5" customWidth="1"/>
    <col min="266" max="266" width="5.5546875" style="5" customWidth="1"/>
    <col min="267" max="268" width="11.5546875" style="5" hidden="1"/>
    <col min="269" max="269" width="6.44140625" style="5" customWidth="1"/>
    <col min="270" max="270" width="3.44140625" style="5" customWidth="1"/>
    <col min="271" max="271" width="13.6640625" style="5" customWidth="1"/>
    <col min="272" max="272" width="6.109375" style="5" customWidth="1"/>
    <col min="273" max="273" width="2.109375" style="5" customWidth="1"/>
    <col min="274" max="275" width="6.109375" style="5" customWidth="1"/>
    <col min="276" max="276" width="2.109375" style="5" customWidth="1"/>
    <col min="277" max="278" width="6.109375" style="5" customWidth="1"/>
    <col min="279" max="279" width="2.109375" style="5" customWidth="1"/>
    <col min="280" max="281" width="6.109375" style="5" customWidth="1"/>
    <col min="282" max="282" width="2.109375" style="5" customWidth="1"/>
    <col min="283" max="284" width="6.109375" style="5" customWidth="1"/>
    <col min="285" max="285" width="2.109375" style="5" customWidth="1"/>
    <col min="286" max="286" width="6.109375" style="5" customWidth="1"/>
    <col min="287" max="287" width="6.77734375" style="5" customWidth="1"/>
    <col min="288" max="288" width="2.109375" style="5" customWidth="1"/>
    <col min="289" max="289" width="6.77734375" style="5" customWidth="1"/>
    <col min="290" max="291" width="7.6640625" style="5" customWidth="1"/>
    <col min="292" max="293" width="7" style="5" customWidth="1"/>
    <col min="294" max="512" width="11.5546875" style="5"/>
    <col min="513" max="513" width="22.109375" style="5" customWidth="1"/>
    <col min="514" max="514" width="4.88671875" style="5" customWidth="1"/>
    <col min="515" max="515" width="8.88671875" style="5" customWidth="1"/>
    <col min="516" max="516" width="7.5546875" style="5" customWidth="1"/>
    <col min="517" max="517" width="22.6640625" style="5" customWidth="1"/>
    <col min="518" max="518" width="2.44140625" style="5" customWidth="1"/>
    <col min="519" max="519" width="22.6640625" style="5" customWidth="1"/>
    <col min="520" max="520" width="5.33203125" style="5" customWidth="1"/>
    <col min="521" max="521" width="2.33203125" style="5" customWidth="1"/>
    <col min="522" max="522" width="5.5546875" style="5" customWidth="1"/>
    <col min="523" max="524" width="11.5546875" style="5" hidden="1"/>
    <col min="525" max="525" width="6.44140625" style="5" customWidth="1"/>
    <col min="526" max="526" width="3.44140625" style="5" customWidth="1"/>
    <col min="527" max="527" width="13.6640625" style="5" customWidth="1"/>
    <col min="528" max="528" width="6.109375" style="5" customWidth="1"/>
    <col min="529" max="529" width="2.109375" style="5" customWidth="1"/>
    <col min="530" max="531" width="6.109375" style="5" customWidth="1"/>
    <col min="532" max="532" width="2.109375" style="5" customWidth="1"/>
    <col min="533" max="534" width="6.109375" style="5" customWidth="1"/>
    <col min="535" max="535" width="2.109375" style="5" customWidth="1"/>
    <col min="536" max="537" width="6.109375" style="5" customWidth="1"/>
    <col min="538" max="538" width="2.109375" style="5" customWidth="1"/>
    <col min="539" max="540" width="6.109375" style="5" customWidth="1"/>
    <col min="541" max="541" width="2.109375" style="5" customWidth="1"/>
    <col min="542" max="542" width="6.109375" style="5" customWidth="1"/>
    <col min="543" max="543" width="6.77734375" style="5" customWidth="1"/>
    <col min="544" max="544" width="2.109375" style="5" customWidth="1"/>
    <col min="545" max="545" width="6.77734375" style="5" customWidth="1"/>
    <col min="546" max="547" width="7.6640625" style="5" customWidth="1"/>
    <col min="548" max="549" width="7" style="5" customWidth="1"/>
    <col min="550" max="768" width="11.5546875" style="5"/>
    <col min="769" max="769" width="22.109375" style="5" customWidth="1"/>
    <col min="770" max="770" width="4.88671875" style="5" customWidth="1"/>
    <col min="771" max="771" width="8.88671875" style="5" customWidth="1"/>
    <col min="772" max="772" width="7.5546875" style="5" customWidth="1"/>
    <col min="773" max="773" width="22.6640625" style="5" customWidth="1"/>
    <col min="774" max="774" width="2.44140625" style="5" customWidth="1"/>
    <col min="775" max="775" width="22.6640625" style="5" customWidth="1"/>
    <col min="776" max="776" width="5.33203125" style="5" customWidth="1"/>
    <col min="777" max="777" width="2.33203125" style="5" customWidth="1"/>
    <col min="778" max="778" width="5.5546875" style="5" customWidth="1"/>
    <col min="779" max="780" width="11.5546875" style="5" hidden="1"/>
    <col min="781" max="781" width="6.44140625" style="5" customWidth="1"/>
    <col min="782" max="782" width="3.44140625" style="5" customWidth="1"/>
    <col min="783" max="783" width="13.6640625" style="5" customWidth="1"/>
    <col min="784" max="784" width="6.109375" style="5" customWidth="1"/>
    <col min="785" max="785" width="2.109375" style="5" customWidth="1"/>
    <col min="786" max="787" width="6.109375" style="5" customWidth="1"/>
    <col min="788" max="788" width="2.109375" style="5" customWidth="1"/>
    <col min="789" max="790" width="6.109375" style="5" customWidth="1"/>
    <col min="791" max="791" width="2.109375" style="5" customWidth="1"/>
    <col min="792" max="793" width="6.109375" style="5" customWidth="1"/>
    <col min="794" max="794" width="2.109375" style="5" customWidth="1"/>
    <col min="795" max="796" width="6.109375" style="5" customWidth="1"/>
    <col min="797" max="797" width="2.109375" style="5" customWidth="1"/>
    <col min="798" max="798" width="6.109375" style="5" customWidth="1"/>
    <col min="799" max="799" width="6.77734375" style="5" customWidth="1"/>
    <col min="800" max="800" width="2.109375" style="5" customWidth="1"/>
    <col min="801" max="801" width="6.77734375" style="5" customWidth="1"/>
    <col min="802" max="803" width="7.6640625" style="5" customWidth="1"/>
    <col min="804" max="805" width="7" style="5" customWidth="1"/>
    <col min="806" max="1024" width="11.5546875" style="5"/>
  </cols>
  <sheetData>
    <row r="1" spans="1:37" s="5" customFormat="1" x14ac:dyDescent="0.3">
      <c r="A1" s="1"/>
      <c r="B1" s="1"/>
      <c r="C1" s="278"/>
      <c r="D1" s="278"/>
      <c r="E1" s="278"/>
      <c r="F1" s="278"/>
      <c r="G1" s="278"/>
      <c r="H1" s="278"/>
      <c r="I1" s="278"/>
      <c r="J1" s="278"/>
      <c r="K1" s="1"/>
      <c r="L1" s="1"/>
      <c r="M1" s="1"/>
      <c r="N1" s="1"/>
      <c r="O1" s="279"/>
      <c r="P1" s="279"/>
      <c r="Q1" s="279"/>
      <c r="R1" s="279"/>
      <c r="S1" s="279"/>
      <c r="T1" s="279"/>
      <c r="U1" s="279"/>
      <c r="V1" s="279"/>
      <c r="W1" s="279"/>
      <c r="X1" s="279"/>
      <c r="Y1" s="279"/>
      <c r="Z1" s="279"/>
      <c r="AA1" s="279"/>
      <c r="AB1" s="279"/>
      <c r="AC1" s="279"/>
      <c r="AD1" s="279"/>
      <c r="AE1" s="1"/>
      <c r="AF1" s="4"/>
      <c r="AG1" s="1"/>
      <c r="AH1" s="1"/>
      <c r="AI1" s="1"/>
      <c r="AJ1" s="1"/>
      <c r="AK1" s="1"/>
    </row>
    <row r="2" spans="1:37" s="5" customFormat="1" x14ac:dyDescent="0.3">
      <c r="A2" s="1"/>
      <c r="B2" s="1"/>
      <c r="C2" s="280" t="s">
        <v>52</v>
      </c>
      <c r="D2" s="280"/>
      <c r="E2" s="280"/>
      <c r="F2" s="280"/>
      <c r="G2" s="280"/>
      <c r="H2" s="280"/>
      <c r="I2" s="280"/>
      <c r="J2" s="280"/>
      <c r="K2" s="1"/>
      <c r="L2" s="1"/>
      <c r="M2" s="1"/>
      <c r="N2" s="1"/>
      <c r="O2" s="1"/>
      <c r="P2" s="1"/>
      <c r="Q2" s="4"/>
      <c r="R2" s="1"/>
      <c r="S2" s="1"/>
      <c r="T2" s="4"/>
      <c r="U2" s="1"/>
      <c r="V2" s="1"/>
      <c r="W2" s="4"/>
      <c r="X2" s="1"/>
      <c r="Y2" s="1"/>
      <c r="Z2" s="4"/>
      <c r="AA2" s="1"/>
      <c r="AB2" s="1"/>
      <c r="AC2" s="4"/>
      <c r="AD2" s="1"/>
      <c r="AE2" s="1"/>
      <c r="AF2" s="4"/>
      <c r="AG2" s="1"/>
      <c r="AH2" s="1"/>
      <c r="AI2" s="1"/>
      <c r="AJ2" s="1"/>
      <c r="AK2" s="1"/>
    </row>
    <row r="3" spans="1:37" s="5" customFormat="1" x14ac:dyDescent="0.3">
      <c r="A3" s="1"/>
      <c r="B3" s="1"/>
      <c r="C3" s="2"/>
      <c r="D3" s="2"/>
      <c r="E3" s="2"/>
      <c r="F3" s="2"/>
      <c r="G3" s="2"/>
      <c r="H3" s="2"/>
      <c r="I3" s="2"/>
      <c r="J3" s="2"/>
      <c r="K3" s="1"/>
      <c r="L3" s="1"/>
      <c r="M3" s="1"/>
      <c r="N3" s="1"/>
      <c r="O3" s="6" t="s">
        <v>1</v>
      </c>
      <c r="P3" s="287" t="str">
        <f>E5</f>
        <v>Rakovník</v>
      </c>
      <c r="Q3" s="287"/>
      <c r="R3" s="287"/>
      <c r="S3" s="288" t="str">
        <f>E6</f>
        <v>Bolevec</v>
      </c>
      <c r="T3" s="288"/>
      <c r="U3" s="288"/>
      <c r="V3" s="274" t="str">
        <f>E7</f>
        <v>Litice žlutí</v>
      </c>
      <c r="W3" s="274"/>
      <c r="X3" s="274"/>
      <c r="Y3" s="275" t="str">
        <f>E8</f>
        <v>Bohemians B</v>
      </c>
      <c r="Z3" s="275"/>
      <c r="AA3" s="275"/>
      <c r="AB3" s="276" t="str">
        <f>E9</f>
        <v>Slavia D</v>
      </c>
      <c r="AC3" s="276"/>
      <c r="AD3" s="276"/>
      <c r="AE3" s="284" t="s">
        <v>2</v>
      </c>
      <c r="AF3" s="284"/>
      <c r="AG3" s="284"/>
      <c r="AH3" s="40" t="s">
        <v>3</v>
      </c>
      <c r="AI3" s="40" t="s">
        <v>4</v>
      </c>
      <c r="AJ3" s="1"/>
      <c r="AK3" s="1"/>
    </row>
    <row r="4" spans="1:37" s="5" customFormat="1" x14ac:dyDescent="0.3">
      <c r="A4" s="1"/>
      <c r="B4" s="1"/>
      <c r="C4" s="277" t="s">
        <v>5</v>
      </c>
      <c r="D4" s="277"/>
      <c r="E4" s="156" t="s">
        <v>1</v>
      </c>
      <c r="F4" s="2"/>
      <c r="G4" s="157" t="s">
        <v>6</v>
      </c>
      <c r="H4" s="2"/>
      <c r="I4" s="2"/>
      <c r="J4" s="2"/>
      <c r="K4" s="1"/>
      <c r="L4" s="1"/>
      <c r="M4" s="1"/>
      <c r="N4" s="1"/>
      <c r="O4" s="158" t="str">
        <f>E5</f>
        <v>Rakovník</v>
      </c>
      <c r="P4" s="51"/>
      <c r="Q4" s="51"/>
      <c r="R4" s="51"/>
      <c r="S4" s="40">
        <f>H13</f>
        <v>0</v>
      </c>
      <c r="T4" s="40" t="s">
        <v>7</v>
      </c>
      <c r="U4" s="40">
        <f>J13</f>
        <v>0</v>
      </c>
      <c r="V4" s="40">
        <f>H17</f>
        <v>0</v>
      </c>
      <c r="W4" s="40" t="s">
        <v>7</v>
      </c>
      <c r="X4" s="40">
        <f>J17</f>
        <v>0</v>
      </c>
      <c r="Y4" s="40">
        <f>H25</f>
        <v>0</v>
      </c>
      <c r="Z4" s="40" t="s">
        <v>7</v>
      </c>
      <c r="AA4" s="40">
        <f>J25</f>
        <v>0</v>
      </c>
      <c r="AB4" s="40">
        <f>H30</f>
        <v>0</v>
      </c>
      <c r="AC4" s="40" t="s">
        <v>7</v>
      </c>
      <c r="AD4" s="159">
        <f>J30</f>
        <v>0</v>
      </c>
      <c r="AE4" s="160">
        <f>S4+V4+Y4+AB4</f>
        <v>0</v>
      </c>
      <c r="AF4" s="29" t="s">
        <v>7</v>
      </c>
      <c r="AG4" s="29">
        <f>U4+X4+AA4+AD4</f>
        <v>0</v>
      </c>
      <c r="AH4" s="40">
        <v>6</v>
      </c>
      <c r="AI4" s="40">
        <v>1</v>
      </c>
      <c r="AJ4" s="1"/>
      <c r="AK4" s="1"/>
    </row>
    <row r="5" spans="1:37" s="5" customFormat="1" x14ac:dyDescent="0.3">
      <c r="A5" s="1"/>
      <c r="B5" s="1"/>
      <c r="C5" s="2"/>
      <c r="D5" s="2"/>
      <c r="E5" s="8" t="s">
        <v>53</v>
      </c>
      <c r="F5" s="2"/>
      <c r="G5" s="10" t="s">
        <v>54</v>
      </c>
      <c r="H5" s="2"/>
      <c r="I5" s="2"/>
      <c r="J5" s="2"/>
      <c r="K5" s="1"/>
      <c r="L5" s="1"/>
      <c r="M5" s="1"/>
      <c r="N5" s="1"/>
      <c r="O5" s="161" t="str">
        <f>E6</f>
        <v>Bolevec</v>
      </c>
      <c r="P5" s="40">
        <f>J13</f>
        <v>0</v>
      </c>
      <c r="Q5" s="40" t="s">
        <v>7</v>
      </c>
      <c r="R5" s="40">
        <f>H13</f>
        <v>0</v>
      </c>
      <c r="S5" s="51"/>
      <c r="T5" s="51"/>
      <c r="U5" s="51"/>
      <c r="V5" s="40">
        <f>H29</f>
        <v>0</v>
      </c>
      <c r="W5" s="40" t="s">
        <v>7</v>
      </c>
      <c r="X5" s="40">
        <f>J29</f>
        <v>0</v>
      </c>
      <c r="Y5" s="40">
        <f>H22</f>
        <v>0</v>
      </c>
      <c r="Z5" s="40" t="s">
        <v>7</v>
      </c>
      <c r="AA5" s="40">
        <f>J22</f>
        <v>0</v>
      </c>
      <c r="AB5" s="29">
        <f>H26</f>
        <v>0</v>
      </c>
      <c r="AC5" s="40" t="s">
        <v>7</v>
      </c>
      <c r="AD5" s="162">
        <f>J26</f>
        <v>0</v>
      </c>
      <c r="AE5" s="160">
        <f>P5+V5+Y5+AB5</f>
        <v>0</v>
      </c>
      <c r="AF5" s="29" t="s">
        <v>7</v>
      </c>
      <c r="AG5" s="29">
        <f>R5+X5+AA5+AD5</f>
        <v>0</v>
      </c>
      <c r="AH5" s="29">
        <v>1</v>
      </c>
      <c r="AI5" s="29">
        <v>2</v>
      </c>
      <c r="AJ5" s="1"/>
      <c r="AK5" s="1"/>
    </row>
    <row r="6" spans="1:37" s="5" customFormat="1" x14ac:dyDescent="0.3">
      <c r="A6" s="1"/>
      <c r="B6" s="1"/>
      <c r="C6" s="2"/>
      <c r="D6" s="2"/>
      <c r="E6" s="8" t="s">
        <v>55</v>
      </c>
      <c r="F6" s="2"/>
      <c r="G6" s="10" t="s">
        <v>56</v>
      </c>
      <c r="H6" s="2"/>
      <c r="I6" s="2"/>
      <c r="J6" s="2"/>
      <c r="K6" s="1"/>
      <c r="L6" s="1"/>
      <c r="M6" s="1"/>
      <c r="N6" s="1"/>
      <c r="O6" s="163" t="str">
        <f>E7</f>
        <v>Litice žlutí</v>
      </c>
      <c r="P6" s="40">
        <f>J17</f>
        <v>0</v>
      </c>
      <c r="Q6" s="40" t="s">
        <v>7</v>
      </c>
      <c r="R6" s="40">
        <f>H17</f>
        <v>0</v>
      </c>
      <c r="S6" s="40">
        <f>J29</f>
        <v>0</v>
      </c>
      <c r="T6" s="40" t="s">
        <v>7</v>
      </c>
      <c r="U6" s="40">
        <f>H29</f>
        <v>0</v>
      </c>
      <c r="V6" s="51"/>
      <c r="W6" s="51"/>
      <c r="X6" s="51"/>
      <c r="Y6" s="40">
        <f>H14</f>
        <v>0</v>
      </c>
      <c r="Z6" s="40" t="s">
        <v>7</v>
      </c>
      <c r="AA6" s="40">
        <f>J14</f>
        <v>0</v>
      </c>
      <c r="AB6" s="29">
        <f>H21</f>
        <v>0</v>
      </c>
      <c r="AC6" s="40" t="s">
        <v>7</v>
      </c>
      <c r="AD6" s="162">
        <f>J21</f>
        <v>0</v>
      </c>
      <c r="AE6" s="160">
        <f>P6+S6+Y6+AB6</f>
        <v>0</v>
      </c>
      <c r="AF6" s="29" t="s">
        <v>7</v>
      </c>
      <c r="AG6" s="29">
        <f>R6+U6+AA6+AD6</f>
        <v>0</v>
      </c>
      <c r="AH6" s="29">
        <v>1</v>
      </c>
      <c r="AI6" s="29">
        <v>3</v>
      </c>
      <c r="AJ6" s="1"/>
      <c r="AK6" s="1"/>
    </row>
    <row r="7" spans="1:37" s="5" customFormat="1" x14ac:dyDescent="0.3">
      <c r="A7" s="1"/>
      <c r="B7" s="1"/>
      <c r="C7" s="2"/>
      <c r="D7" s="2"/>
      <c r="E7" s="8" t="s">
        <v>57</v>
      </c>
      <c r="F7" s="2"/>
      <c r="G7" s="10" t="s">
        <v>58</v>
      </c>
      <c r="H7" s="2"/>
      <c r="I7" s="2"/>
      <c r="J7" s="2"/>
      <c r="K7" s="1"/>
      <c r="L7" s="1"/>
      <c r="M7" s="1"/>
      <c r="N7" s="1"/>
      <c r="O7" s="164" t="str">
        <f>E8</f>
        <v>Bohemians B</v>
      </c>
      <c r="P7" s="40">
        <f>J25</f>
        <v>0</v>
      </c>
      <c r="Q7" s="40" t="s">
        <v>7</v>
      </c>
      <c r="R7" s="40">
        <f>H25</f>
        <v>0</v>
      </c>
      <c r="S7" s="40">
        <f>J22</f>
        <v>0</v>
      </c>
      <c r="T7" s="40" t="s">
        <v>7</v>
      </c>
      <c r="U7" s="40">
        <f>J22</f>
        <v>0</v>
      </c>
      <c r="V7" s="40">
        <f>J14</f>
        <v>0</v>
      </c>
      <c r="W7" s="40" t="s">
        <v>7</v>
      </c>
      <c r="X7" s="40">
        <f>H14</f>
        <v>0</v>
      </c>
      <c r="Y7" s="51"/>
      <c r="Z7" s="51"/>
      <c r="AA7" s="51"/>
      <c r="AB7" s="29">
        <f>H18</f>
        <v>0</v>
      </c>
      <c r="AC7" s="40" t="s">
        <v>7</v>
      </c>
      <c r="AD7" s="162">
        <f>J18</f>
        <v>0</v>
      </c>
      <c r="AE7" s="160">
        <f>P7+S7+V7+AB7</f>
        <v>0</v>
      </c>
      <c r="AF7" s="29" t="s">
        <v>7</v>
      </c>
      <c r="AG7" s="29">
        <f>R7+U7+X7+AD7</f>
        <v>0</v>
      </c>
      <c r="AH7" s="29"/>
      <c r="AI7" s="29"/>
      <c r="AJ7" s="1"/>
      <c r="AK7" s="1"/>
    </row>
    <row r="8" spans="1:37" s="5" customFormat="1" x14ac:dyDescent="0.3">
      <c r="A8" s="1"/>
      <c r="B8" s="1"/>
      <c r="C8" s="2"/>
      <c r="D8" s="2"/>
      <c r="E8" s="8" t="s">
        <v>59</v>
      </c>
      <c r="F8" s="2"/>
      <c r="G8" s="10" t="s">
        <v>60</v>
      </c>
      <c r="H8" s="2"/>
      <c r="I8" s="2"/>
      <c r="J8" s="2"/>
      <c r="K8" s="1"/>
      <c r="L8" s="1"/>
      <c r="M8" s="1"/>
      <c r="N8" s="1"/>
      <c r="O8" s="165" t="str">
        <f>E9</f>
        <v>Slavia D</v>
      </c>
      <c r="P8" s="40">
        <f>J30</f>
        <v>0</v>
      </c>
      <c r="Q8" s="40" t="s">
        <v>7</v>
      </c>
      <c r="R8" s="40">
        <f>H30</f>
        <v>0</v>
      </c>
      <c r="S8" s="40">
        <f>J26</f>
        <v>0</v>
      </c>
      <c r="T8" s="40" t="s">
        <v>7</v>
      </c>
      <c r="U8" s="40">
        <f>H26</f>
        <v>0</v>
      </c>
      <c r="V8" s="40">
        <f>J21</f>
        <v>0</v>
      </c>
      <c r="W8" s="40" t="s">
        <v>7</v>
      </c>
      <c r="X8" s="40">
        <f>J21</f>
        <v>0</v>
      </c>
      <c r="Y8" s="40">
        <f>J18</f>
        <v>0</v>
      </c>
      <c r="Z8" s="40" t="s">
        <v>7</v>
      </c>
      <c r="AA8" s="40">
        <f>H18</f>
        <v>0</v>
      </c>
      <c r="AB8" s="51"/>
      <c r="AC8" s="51" t="s">
        <v>7</v>
      </c>
      <c r="AD8" s="166"/>
      <c r="AE8" s="167">
        <f>P8+S8+V8+Y8</f>
        <v>0</v>
      </c>
      <c r="AF8" s="40" t="s">
        <v>7</v>
      </c>
      <c r="AG8" s="40">
        <f>R8+U8+X8+AA8</f>
        <v>0</v>
      </c>
      <c r="AH8" s="40"/>
      <c r="AI8" s="40"/>
      <c r="AJ8" s="1"/>
      <c r="AK8" s="1"/>
    </row>
    <row r="9" spans="1:37" s="5" customFormat="1" x14ac:dyDescent="0.3">
      <c r="A9" s="1"/>
      <c r="B9" s="1"/>
      <c r="C9" s="2"/>
      <c r="D9" s="2"/>
      <c r="E9" s="168" t="s">
        <v>61</v>
      </c>
      <c r="F9" s="2"/>
      <c r="G9" s="169"/>
      <c r="H9" s="2"/>
      <c r="I9" s="2"/>
      <c r="J9" s="2"/>
      <c r="K9" s="1"/>
      <c r="L9" s="1"/>
      <c r="M9" s="1"/>
      <c r="N9" s="1"/>
      <c r="O9" s="41"/>
      <c r="P9" s="42"/>
      <c r="Q9" s="99"/>
      <c r="R9" s="42"/>
      <c r="S9" s="42"/>
      <c r="T9" s="99"/>
      <c r="U9" s="42"/>
      <c r="V9" s="42"/>
      <c r="W9" s="99"/>
      <c r="X9" s="42"/>
      <c r="Y9" s="42"/>
      <c r="Z9" s="42"/>
      <c r="AA9" s="42"/>
      <c r="AB9" s="42"/>
      <c r="AC9" s="42"/>
      <c r="AD9" s="42"/>
      <c r="AE9" s="99"/>
      <c r="AF9" s="99"/>
      <c r="AG9" s="42"/>
      <c r="AH9" s="42"/>
      <c r="AI9" s="42"/>
      <c r="AJ9" s="1"/>
      <c r="AK9" s="1"/>
    </row>
    <row r="10" spans="1:37" s="5" customFormat="1" x14ac:dyDescent="0.3">
      <c r="A10" s="1"/>
      <c r="B10" s="1"/>
      <c r="C10" s="2"/>
      <c r="D10" s="3"/>
      <c r="E10" s="43"/>
      <c r="F10" s="4"/>
      <c r="G10" s="1"/>
      <c r="H10" s="1"/>
      <c r="I10" s="4"/>
      <c r="J10" s="1"/>
      <c r="K10" s="1"/>
      <c r="L10" s="1"/>
      <c r="M10" s="1"/>
      <c r="N10" s="1"/>
      <c r="O10" s="44" t="s">
        <v>6</v>
      </c>
      <c r="P10" s="269" t="str">
        <f>G5</f>
        <v>Kadaň</v>
      </c>
      <c r="Q10" s="269"/>
      <c r="R10" s="269"/>
      <c r="S10" s="270" t="str">
        <f>G6</f>
        <v>Litice modří</v>
      </c>
      <c r="T10" s="270"/>
      <c r="U10" s="270"/>
      <c r="V10" s="271" t="str">
        <f>G7</f>
        <v>Bohemians A</v>
      </c>
      <c r="W10" s="271"/>
      <c r="X10" s="271"/>
      <c r="Y10" s="285" t="str">
        <f>G8</f>
        <v>Slavia K</v>
      </c>
      <c r="Z10" s="285"/>
      <c r="AA10" s="285"/>
      <c r="AB10" s="286">
        <f>G9</f>
        <v>0</v>
      </c>
      <c r="AC10" s="286"/>
      <c r="AD10" s="286"/>
      <c r="AE10" s="284" t="s">
        <v>2</v>
      </c>
      <c r="AF10" s="284"/>
      <c r="AG10" s="284"/>
      <c r="AH10" s="29" t="s">
        <v>3</v>
      </c>
      <c r="AI10" s="58" t="s">
        <v>4</v>
      </c>
      <c r="AJ10" s="1"/>
      <c r="AK10" s="1"/>
    </row>
    <row r="11" spans="1:37" s="5" customFormat="1" x14ac:dyDescent="0.3">
      <c r="A11" s="1"/>
      <c r="B11" s="1"/>
      <c r="C11" s="2"/>
      <c r="D11" s="3"/>
      <c r="E11" s="43"/>
      <c r="F11" s="4"/>
      <c r="G11" s="1"/>
      <c r="H11" s="1"/>
      <c r="I11" s="4"/>
      <c r="J11" s="1"/>
      <c r="K11" s="1"/>
      <c r="L11" s="1"/>
      <c r="M11" s="1"/>
      <c r="N11" s="1"/>
      <c r="O11" s="171" t="str">
        <f>G5</f>
        <v>Kadaň</v>
      </c>
      <c r="P11" s="51"/>
      <c r="Q11" s="51"/>
      <c r="R11" s="51"/>
      <c r="S11" s="40">
        <f>H15</f>
        <v>0</v>
      </c>
      <c r="T11" s="40" t="s">
        <v>7</v>
      </c>
      <c r="U11" s="40">
        <f>J15</f>
        <v>0</v>
      </c>
      <c r="V11" s="40">
        <f>H19</f>
        <v>0</v>
      </c>
      <c r="W11" s="40" t="s">
        <v>7</v>
      </c>
      <c r="X11" s="40">
        <f>J19</f>
        <v>0</v>
      </c>
      <c r="Y11" s="40">
        <f>H27</f>
        <v>0</v>
      </c>
      <c r="Z11" s="40" t="s">
        <v>7</v>
      </c>
      <c r="AA11" s="172">
        <f>J27</f>
        <v>0</v>
      </c>
      <c r="AB11" s="40">
        <f>H32</f>
        <v>0</v>
      </c>
      <c r="AC11" s="40" t="s">
        <v>7</v>
      </c>
      <c r="AD11" s="159">
        <f>J32</f>
        <v>0</v>
      </c>
      <c r="AE11" s="160">
        <f>S11+V11+Y11+AB11</f>
        <v>0</v>
      </c>
      <c r="AF11" s="29" t="s">
        <v>7</v>
      </c>
      <c r="AG11" s="29">
        <f>U11+X11+AA11+AD11</f>
        <v>0</v>
      </c>
      <c r="AH11" s="29">
        <v>6</v>
      </c>
      <c r="AI11" s="29">
        <v>1</v>
      </c>
      <c r="AJ11" s="99"/>
      <c r="AK11" s="1"/>
    </row>
    <row r="12" spans="1:37" s="1" customFormat="1" ht="17.399999999999999" x14ac:dyDescent="0.35">
      <c r="C12" s="47" t="s">
        <v>18</v>
      </c>
      <c r="D12" s="47" t="s">
        <v>19</v>
      </c>
      <c r="E12" s="266" t="s">
        <v>20</v>
      </c>
      <c r="F12" s="266"/>
      <c r="G12" s="266"/>
      <c r="H12" s="266" t="s">
        <v>21</v>
      </c>
      <c r="I12" s="266"/>
      <c r="J12" s="266"/>
      <c r="K12" s="48" t="s">
        <v>22</v>
      </c>
      <c r="L12" s="48" t="s">
        <v>23</v>
      </c>
      <c r="M12" s="49"/>
      <c r="N12" s="49"/>
      <c r="O12" s="173" t="str">
        <f>G6</f>
        <v>Litice modří</v>
      </c>
      <c r="P12" s="40">
        <f>J15</f>
        <v>0</v>
      </c>
      <c r="Q12" s="40" t="s">
        <v>7</v>
      </c>
      <c r="R12" s="40">
        <f>H15</f>
        <v>0</v>
      </c>
      <c r="S12" s="51"/>
      <c r="T12" s="51"/>
      <c r="U12" s="51"/>
      <c r="V12" s="40">
        <f>H31</f>
        <v>0</v>
      </c>
      <c r="W12" s="40" t="s">
        <v>7</v>
      </c>
      <c r="X12" s="40">
        <f>J31</f>
        <v>0</v>
      </c>
      <c r="Y12" s="40">
        <f>H24</f>
        <v>0</v>
      </c>
      <c r="Z12" s="40" t="s">
        <v>7</v>
      </c>
      <c r="AA12" s="172">
        <f>J24</f>
        <v>0</v>
      </c>
      <c r="AB12" s="40">
        <f>H28</f>
        <v>0</v>
      </c>
      <c r="AC12" s="40" t="s">
        <v>7</v>
      </c>
      <c r="AD12" s="159">
        <f>J28</f>
        <v>0</v>
      </c>
      <c r="AE12" s="160">
        <f>P12+V12+Y12+AB12</f>
        <v>0</v>
      </c>
      <c r="AF12" s="29" t="s">
        <v>7</v>
      </c>
      <c r="AG12" s="29">
        <f>R12+X12+AA12+AD12</f>
        <v>0</v>
      </c>
      <c r="AH12" s="29">
        <v>3</v>
      </c>
      <c r="AI12" s="29">
        <v>4</v>
      </c>
      <c r="AJ12" s="99"/>
      <c r="AK12" s="99"/>
    </row>
    <row r="13" spans="1:37" s="1" customFormat="1" ht="17.850000000000001" customHeight="1" x14ac:dyDescent="0.3">
      <c r="A13" s="59" t="s">
        <v>24</v>
      </c>
      <c r="C13" s="60">
        <f>A14</f>
        <v>0.41666666666666702</v>
      </c>
      <c r="D13" s="61" t="s">
        <v>25</v>
      </c>
      <c r="E13" s="174" t="str">
        <f>E5</f>
        <v>Rakovník</v>
      </c>
      <c r="F13" s="63" t="s">
        <v>7</v>
      </c>
      <c r="G13" s="175" t="str">
        <f>E6</f>
        <v>Bolevec</v>
      </c>
      <c r="H13" s="176"/>
      <c r="I13" s="177"/>
      <c r="J13" s="178"/>
      <c r="K13" s="68"/>
      <c r="L13" s="68"/>
      <c r="O13" s="179" t="str">
        <f>G7</f>
        <v>Bohemians A</v>
      </c>
      <c r="P13" s="40">
        <f>J19</f>
        <v>0</v>
      </c>
      <c r="Q13" s="40" t="s">
        <v>7</v>
      </c>
      <c r="R13" s="40">
        <f>H19</f>
        <v>0</v>
      </c>
      <c r="S13" s="40">
        <f>J31</f>
        <v>0</v>
      </c>
      <c r="T13" s="40" t="s">
        <v>7</v>
      </c>
      <c r="U13" s="40">
        <f>H31</f>
        <v>0</v>
      </c>
      <c r="V13" s="51"/>
      <c r="W13" s="51"/>
      <c r="X13" s="51"/>
      <c r="Y13" s="40">
        <f>H16</f>
        <v>0</v>
      </c>
      <c r="Z13" s="40" t="s">
        <v>7</v>
      </c>
      <c r="AA13" s="172">
        <f>J16</f>
        <v>0</v>
      </c>
      <c r="AB13" s="40">
        <f>H23</f>
        <v>0</v>
      </c>
      <c r="AC13" s="40" t="s">
        <v>7</v>
      </c>
      <c r="AD13" s="159">
        <f>J23</f>
        <v>0</v>
      </c>
      <c r="AE13" s="160">
        <f>P13+S13+Y13+AB13</f>
        <v>0</v>
      </c>
      <c r="AF13" s="29" t="s">
        <v>7</v>
      </c>
      <c r="AG13" s="29">
        <f>R13+U13+AA13+AD13</f>
        <v>0</v>
      </c>
      <c r="AH13" s="29">
        <v>3</v>
      </c>
      <c r="AI13" s="29">
        <v>3</v>
      </c>
      <c r="AJ13" s="115"/>
      <c r="AK13" s="99"/>
    </row>
    <row r="14" spans="1:37" s="1" customFormat="1" ht="17.850000000000001" customHeight="1" x14ac:dyDescent="0.3">
      <c r="A14" s="74">
        <v>0.41666666666666702</v>
      </c>
      <c r="C14" s="75">
        <f>A14</f>
        <v>0.41666666666666702</v>
      </c>
      <c r="D14" s="76" t="s">
        <v>26</v>
      </c>
      <c r="E14" s="180" t="str">
        <f>E7</f>
        <v>Litice žlutí</v>
      </c>
      <c r="F14" s="59" t="s">
        <v>7</v>
      </c>
      <c r="G14" s="181" t="str">
        <f>E8</f>
        <v>Bohemians B</v>
      </c>
      <c r="H14" s="182"/>
      <c r="I14" s="183"/>
      <c r="J14" s="184"/>
      <c r="K14" s="68"/>
      <c r="L14" s="68"/>
      <c r="O14" s="170" t="str">
        <f>G8</f>
        <v>Slavia K</v>
      </c>
      <c r="P14" s="40">
        <f>J27</f>
        <v>0</v>
      </c>
      <c r="Q14" s="40" t="s">
        <v>7</v>
      </c>
      <c r="R14" s="40">
        <f>H27</f>
        <v>0</v>
      </c>
      <c r="S14" s="40">
        <f>J24</f>
        <v>0</v>
      </c>
      <c r="T14" s="40" t="s">
        <v>7</v>
      </c>
      <c r="U14" s="40">
        <f>H24</f>
        <v>0</v>
      </c>
      <c r="V14" s="40">
        <f>J16</f>
        <v>0</v>
      </c>
      <c r="W14" s="40" t="s">
        <v>7</v>
      </c>
      <c r="X14" s="40">
        <f>H16</f>
        <v>0</v>
      </c>
      <c r="Y14" s="51"/>
      <c r="Z14" s="51"/>
      <c r="AA14" s="185"/>
      <c r="AB14" s="40">
        <f>H20</f>
        <v>0</v>
      </c>
      <c r="AC14" s="40" t="s">
        <v>7</v>
      </c>
      <c r="AD14" s="159">
        <f>J20</f>
        <v>0</v>
      </c>
      <c r="AE14" s="160">
        <f>P14+S14+V14+AB14</f>
        <v>0</v>
      </c>
      <c r="AF14" s="29" t="s">
        <v>7</v>
      </c>
      <c r="AG14" s="29">
        <f>R14+U14+X14+AD14</f>
        <v>0</v>
      </c>
      <c r="AH14" s="29">
        <v>6</v>
      </c>
      <c r="AI14" s="29">
        <v>2</v>
      </c>
      <c r="AJ14" s="115"/>
      <c r="AK14" s="115"/>
    </row>
    <row r="15" spans="1:37" s="1" customFormat="1" ht="17.850000000000001" customHeight="1" x14ac:dyDescent="0.3">
      <c r="C15" s="60">
        <f>C13++A$17+A$20</f>
        <v>0.43055555555555591</v>
      </c>
      <c r="D15" s="61" t="s">
        <v>25</v>
      </c>
      <c r="E15" s="186" t="str">
        <f>G5</f>
        <v>Kadaň</v>
      </c>
      <c r="F15" s="63" t="s">
        <v>7</v>
      </c>
      <c r="G15" s="187" t="str">
        <f>G6</f>
        <v>Litice modří</v>
      </c>
      <c r="H15" s="176"/>
      <c r="I15" s="177"/>
      <c r="J15" s="178"/>
      <c r="K15" s="68"/>
      <c r="L15" s="68"/>
      <c r="O15" s="188">
        <f>G9</f>
        <v>0</v>
      </c>
      <c r="P15" s="40">
        <f>J32</f>
        <v>0</v>
      </c>
      <c r="Q15" s="40" t="s">
        <v>7</v>
      </c>
      <c r="R15" s="40">
        <f>H32</f>
        <v>0</v>
      </c>
      <c r="S15" s="40">
        <f>J28</f>
        <v>0</v>
      </c>
      <c r="T15" s="40" t="s">
        <v>7</v>
      </c>
      <c r="U15" s="40">
        <f>H28</f>
        <v>0</v>
      </c>
      <c r="V15" s="40">
        <f>J23</f>
        <v>0</v>
      </c>
      <c r="W15" s="40" t="s">
        <v>7</v>
      </c>
      <c r="X15" s="40">
        <f>H23</f>
        <v>0</v>
      </c>
      <c r="Y15" s="40">
        <f>J20</f>
        <v>0</v>
      </c>
      <c r="Z15" s="40"/>
      <c r="AA15" s="172">
        <f>H20</f>
        <v>0</v>
      </c>
      <c r="AB15" s="51"/>
      <c r="AC15" s="51"/>
      <c r="AD15" s="166"/>
      <c r="AE15" s="167">
        <f>P15+S15+V15+Y15</f>
        <v>0</v>
      </c>
      <c r="AF15" s="29" t="s">
        <v>7</v>
      </c>
      <c r="AG15" s="40">
        <f>R15+U15+X15+AA15</f>
        <v>0</v>
      </c>
      <c r="AH15" s="29"/>
      <c r="AI15" s="29"/>
      <c r="AJ15" s="99"/>
      <c r="AK15" s="115"/>
    </row>
    <row r="16" spans="1:37" s="1" customFormat="1" ht="17.850000000000001" customHeight="1" x14ac:dyDescent="0.3">
      <c r="A16" s="59" t="s">
        <v>28</v>
      </c>
      <c r="C16" s="75">
        <f>C13++A$17+A$20</f>
        <v>0.43055555555555591</v>
      </c>
      <c r="D16" s="76" t="s">
        <v>26</v>
      </c>
      <c r="E16" s="189" t="str">
        <f>G7</f>
        <v>Bohemians A</v>
      </c>
      <c r="F16" s="59" t="s">
        <v>7</v>
      </c>
      <c r="G16" s="59" t="str">
        <f>G8</f>
        <v>Slavia K</v>
      </c>
      <c r="H16" s="182"/>
      <c r="I16" s="183"/>
      <c r="J16" s="184"/>
      <c r="K16" s="68"/>
      <c r="L16" s="68"/>
      <c r="Q16" s="4"/>
      <c r="T16" s="4"/>
      <c r="W16" s="4"/>
      <c r="Z16" s="4"/>
      <c r="AC16" s="4"/>
      <c r="AF16" s="4"/>
      <c r="AK16" s="99"/>
    </row>
    <row r="17" spans="1:37" s="1" customFormat="1" ht="17.850000000000001" customHeight="1" x14ac:dyDescent="0.3">
      <c r="A17" s="74">
        <v>1.0416666666666701E-2</v>
      </c>
      <c r="C17" s="60">
        <f>C15++A$17+A$20</f>
        <v>0.44444444444444481</v>
      </c>
      <c r="D17" s="61" t="s">
        <v>25</v>
      </c>
      <c r="E17" s="174" t="str">
        <f>E5</f>
        <v>Rakovník</v>
      </c>
      <c r="F17" s="63" t="s">
        <v>7</v>
      </c>
      <c r="G17" s="190" t="str">
        <f>E7</f>
        <v>Litice žlutí</v>
      </c>
      <c r="H17" s="191"/>
      <c r="I17" s="177"/>
      <c r="J17" s="192"/>
      <c r="K17" s="108"/>
      <c r="L17" s="108"/>
      <c r="O17" s="267" t="s">
        <v>29</v>
      </c>
      <c r="P17" s="267"/>
      <c r="AJ17" s="99"/>
      <c r="AK17" s="99"/>
    </row>
    <row r="18" spans="1:37" s="1" customFormat="1" ht="17.850000000000001" customHeight="1" x14ac:dyDescent="0.3">
      <c r="A18" s="59"/>
      <c r="C18" s="75">
        <f>C15++A$17+A$20</f>
        <v>0.44444444444444481</v>
      </c>
      <c r="D18" s="76" t="s">
        <v>26</v>
      </c>
      <c r="E18" s="193" t="str">
        <f>E8</f>
        <v>Bohemians B</v>
      </c>
      <c r="F18" s="89" t="s">
        <v>7</v>
      </c>
      <c r="G18" s="194" t="str">
        <f>E9</f>
        <v>Slavia D</v>
      </c>
      <c r="H18" s="182"/>
      <c r="I18" s="183"/>
      <c r="J18" s="184"/>
      <c r="K18" s="68"/>
      <c r="L18" s="68"/>
      <c r="O18" s="4"/>
      <c r="P18" s="4"/>
      <c r="Q18" s="4"/>
      <c r="R18" s="4"/>
      <c r="S18" s="268"/>
      <c r="T18" s="268"/>
      <c r="U18" s="268"/>
      <c r="V18" s="268"/>
      <c r="W18" s="4"/>
      <c r="X18" s="4"/>
      <c r="Y18" s="4"/>
      <c r="Z18" s="4"/>
      <c r="AA18" s="4"/>
      <c r="AB18" s="283"/>
      <c r="AC18" s="283"/>
      <c r="AD18" s="283"/>
      <c r="AE18" s="99"/>
      <c r="AF18" s="99"/>
      <c r="AG18" s="99"/>
      <c r="AH18" s="99"/>
      <c r="AI18" s="99"/>
      <c r="AJ18" s="99"/>
      <c r="AK18" s="99"/>
    </row>
    <row r="19" spans="1:37" s="1" customFormat="1" ht="17.850000000000001" customHeight="1" x14ac:dyDescent="0.3">
      <c r="A19" s="74" t="s">
        <v>31</v>
      </c>
      <c r="C19" s="60">
        <f>C17++A$17+A$20</f>
        <v>0.4583333333333337</v>
      </c>
      <c r="D19" s="61" t="s">
        <v>25</v>
      </c>
      <c r="E19" s="195" t="str">
        <f>G5</f>
        <v>Kadaň</v>
      </c>
      <c r="F19" s="196" t="s">
        <v>7</v>
      </c>
      <c r="G19" s="197" t="str">
        <f>G7</f>
        <v>Bohemians A</v>
      </c>
      <c r="H19" s="176"/>
      <c r="I19" s="177"/>
      <c r="J19" s="178"/>
      <c r="K19" s="68"/>
      <c r="L19" s="68"/>
      <c r="O19" s="198" t="s">
        <v>30</v>
      </c>
      <c r="P19" s="199"/>
      <c r="Q19" s="167"/>
      <c r="V19" s="4"/>
      <c r="X19" s="200"/>
      <c r="Y19" s="99"/>
      <c r="Z19" s="99"/>
      <c r="AA19" s="99"/>
      <c r="AB19" s="99"/>
      <c r="AC19" s="99"/>
      <c r="AD19" s="99"/>
      <c r="AE19" s="99"/>
      <c r="AF19" s="99"/>
      <c r="AG19" s="99"/>
      <c r="AH19" s="99"/>
      <c r="AI19" s="99"/>
      <c r="AJ19" s="115"/>
      <c r="AK19" s="115"/>
    </row>
    <row r="20" spans="1:37" s="1" customFormat="1" ht="17.850000000000001" customHeight="1" x14ac:dyDescent="0.3">
      <c r="A20" s="116">
        <v>3.4722222222222199E-3</v>
      </c>
      <c r="C20" s="75">
        <f>C17++A$17+A$20</f>
        <v>0.4583333333333337</v>
      </c>
      <c r="D20" s="76" t="s">
        <v>26</v>
      </c>
      <c r="E20" s="201" t="str">
        <f>E7</f>
        <v>Litice žlutí</v>
      </c>
      <c r="F20" s="196" t="s">
        <v>7</v>
      </c>
      <c r="G20" s="202" t="str">
        <f>E9</f>
        <v>Slavia D</v>
      </c>
      <c r="H20" s="182"/>
      <c r="I20" s="183"/>
      <c r="J20" s="184"/>
      <c r="K20" s="68"/>
      <c r="L20" s="68"/>
      <c r="O20" s="198" t="s">
        <v>32</v>
      </c>
      <c r="P20" s="199"/>
      <c r="Q20" s="167"/>
      <c r="V20" s="4"/>
      <c r="Z20" s="4"/>
      <c r="AC20" s="4"/>
      <c r="AF20" s="4"/>
      <c r="AI20" s="115"/>
      <c r="AJ20" s="115"/>
      <c r="AK20" s="115"/>
    </row>
    <row r="21" spans="1:37" s="1" customFormat="1" ht="17.850000000000001" customHeight="1" x14ac:dyDescent="0.3">
      <c r="A21" s="74"/>
      <c r="C21" s="60">
        <f>C19++A$17+A$20</f>
        <v>0.4722222222222226</v>
      </c>
      <c r="D21" s="61" t="s">
        <v>25</v>
      </c>
      <c r="E21" s="203" t="str">
        <f>G6</f>
        <v>Litice modří</v>
      </c>
      <c r="F21" s="204" t="s">
        <v>7</v>
      </c>
      <c r="G21" s="205" t="str">
        <f>G8</f>
        <v>Slavia K</v>
      </c>
      <c r="H21" s="176"/>
      <c r="I21" s="177"/>
      <c r="J21" s="178"/>
      <c r="K21" s="68"/>
      <c r="L21" s="68"/>
      <c r="O21" s="198" t="s">
        <v>33</v>
      </c>
      <c r="P21" s="199"/>
      <c r="Q21" s="167"/>
      <c r="V21" s="4"/>
      <c r="Z21" s="4"/>
      <c r="AC21" s="4"/>
      <c r="AF21" s="4"/>
      <c r="AI21" s="115"/>
      <c r="AJ21" s="115"/>
      <c r="AK21" s="115"/>
    </row>
    <row r="22" spans="1:37" s="1" customFormat="1" ht="17.850000000000001" customHeight="1" x14ac:dyDescent="0.3">
      <c r="A22" s="116"/>
      <c r="C22" s="75">
        <f>C19++A$17+A$20</f>
        <v>0.4722222222222226</v>
      </c>
      <c r="D22" s="76" t="s">
        <v>26</v>
      </c>
      <c r="E22" s="206" t="str">
        <f>E6</f>
        <v>Bolevec</v>
      </c>
      <c r="F22" s="207" t="s">
        <v>7</v>
      </c>
      <c r="G22" s="208" t="str">
        <f>E8</f>
        <v>Bohemians B</v>
      </c>
      <c r="H22" s="182"/>
      <c r="I22" s="183"/>
      <c r="J22" s="184"/>
      <c r="K22" s="68"/>
      <c r="L22" s="68"/>
      <c r="O22" s="198" t="s">
        <v>34</v>
      </c>
      <c r="P22" s="199"/>
      <c r="Q22" s="167"/>
      <c r="V22" s="4"/>
      <c r="Z22" s="4"/>
      <c r="AC22" s="4"/>
      <c r="AF22" s="4"/>
      <c r="AI22" s="115"/>
      <c r="AJ22" s="115"/>
      <c r="AK22" s="115"/>
    </row>
    <row r="23" spans="1:37" s="1" customFormat="1" ht="17.850000000000001" customHeight="1" x14ac:dyDescent="0.3">
      <c r="A23" s="59"/>
      <c r="C23" s="60">
        <f>C21++A$17+A$20</f>
        <v>0.48611111111111149</v>
      </c>
      <c r="D23" s="61" t="s">
        <v>25</v>
      </c>
      <c r="E23" s="209" t="str">
        <f>E5</f>
        <v>Rakovník</v>
      </c>
      <c r="F23" s="63" t="s">
        <v>7</v>
      </c>
      <c r="G23" s="210" t="str">
        <f>E8</f>
        <v>Bohemians B</v>
      </c>
      <c r="H23" s="176"/>
      <c r="I23" s="177"/>
      <c r="J23" s="178"/>
      <c r="K23" s="68"/>
      <c r="L23" s="68"/>
      <c r="O23" s="198" t="s">
        <v>35</v>
      </c>
      <c r="P23" s="199"/>
      <c r="Q23" s="167"/>
      <c r="R23" s="211"/>
      <c r="T23" s="211"/>
      <c r="U23" s="211"/>
      <c r="V23" s="99"/>
      <c r="W23" s="99"/>
      <c r="Z23" s="4"/>
      <c r="AC23" s="4"/>
      <c r="AF23" s="4"/>
      <c r="AI23" s="115"/>
      <c r="AJ23" s="115"/>
      <c r="AK23" s="115"/>
    </row>
    <row r="24" spans="1:37" s="1" customFormat="1" ht="17.850000000000001" customHeight="1" x14ac:dyDescent="0.3">
      <c r="A24" s="125"/>
      <c r="C24" s="75">
        <f>C21++A$17+A$20</f>
        <v>0.48611111111111149</v>
      </c>
      <c r="D24" s="76" t="s">
        <v>26</v>
      </c>
      <c r="E24" s="212" t="str">
        <f>E6</f>
        <v>Bolevec</v>
      </c>
      <c r="F24" s="59" t="s">
        <v>7</v>
      </c>
      <c r="G24" s="213" t="str">
        <f>E9</f>
        <v>Slavia D</v>
      </c>
      <c r="H24" s="182"/>
      <c r="I24" s="183"/>
      <c r="J24" s="184"/>
      <c r="K24" s="68"/>
      <c r="L24" s="68"/>
      <c r="O24" s="198" t="s">
        <v>36</v>
      </c>
      <c r="P24" s="199"/>
      <c r="Q24" s="167"/>
      <c r="R24" s="211"/>
      <c r="T24" s="211"/>
      <c r="U24" s="211"/>
      <c r="V24" s="4"/>
      <c r="Y24" s="99"/>
      <c r="Z24" s="99"/>
      <c r="AA24" s="99"/>
      <c r="AB24" s="115"/>
      <c r="AC24" s="99"/>
      <c r="AD24" s="115"/>
      <c r="AE24" s="115"/>
      <c r="AF24" s="115"/>
      <c r="AG24" s="115"/>
      <c r="AH24" s="115"/>
      <c r="AI24" s="115"/>
    </row>
    <row r="25" spans="1:37" s="1" customFormat="1" ht="17.850000000000001" customHeight="1" x14ac:dyDescent="0.3">
      <c r="A25" s="59"/>
      <c r="C25" s="60">
        <f>C23++A$17+A$20</f>
        <v>0.50000000000000044</v>
      </c>
      <c r="D25" s="61" t="s">
        <v>25</v>
      </c>
      <c r="E25" s="214" t="str">
        <f>G5</f>
        <v>Kadaň</v>
      </c>
      <c r="F25" s="204" t="s">
        <v>7</v>
      </c>
      <c r="G25" s="215" t="str">
        <f>G8</f>
        <v>Slavia K</v>
      </c>
      <c r="H25" s="176"/>
      <c r="I25" s="177"/>
      <c r="J25" s="178"/>
      <c r="K25" s="108"/>
      <c r="L25" s="108"/>
      <c r="O25" s="198" t="s">
        <v>37</v>
      </c>
      <c r="P25" s="199"/>
      <c r="Q25" s="167"/>
      <c r="R25" s="211"/>
      <c r="Z25" s="4"/>
      <c r="AC25" s="4"/>
      <c r="AF25" s="4"/>
    </row>
    <row r="26" spans="1:37" s="1" customFormat="1" ht="17.850000000000001" customHeight="1" x14ac:dyDescent="0.3">
      <c r="A26" s="133"/>
      <c r="C26" s="75">
        <f>C23++A$17+A$20</f>
        <v>0.50000000000000044</v>
      </c>
      <c r="D26" s="76" t="s">
        <v>26</v>
      </c>
      <c r="E26" s="216" t="str">
        <f>E6</f>
        <v>Bolevec</v>
      </c>
      <c r="F26" s="217" t="s">
        <v>7</v>
      </c>
      <c r="G26" s="218" t="str">
        <f>E7</f>
        <v>Litice žlutí</v>
      </c>
      <c r="H26" s="182"/>
      <c r="I26" s="183"/>
      <c r="J26" s="184"/>
      <c r="K26" s="108"/>
      <c r="L26" s="108"/>
      <c r="O26" s="198" t="s">
        <v>38</v>
      </c>
      <c r="P26" s="199"/>
      <c r="Q26" s="167"/>
      <c r="R26" s="211"/>
      <c r="T26" s="4"/>
      <c r="W26" s="4"/>
      <c r="Z26" s="4"/>
      <c r="AC26" s="4"/>
      <c r="AF26" s="4"/>
    </row>
    <row r="27" spans="1:37" s="1" customFormat="1" ht="17.850000000000001" customHeight="1" x14ac:dyDescent="0.3">
      <c r="A27" s="74"/>
      <c r="C27" s="60">
        <f>C25++A$17+A$20</f>
        <v>0.51388888888888939</v>
      </c>
      <c r="D27" s="61" t="s">
        <v>25</v>
      </c>
      <c r="E27" s="219" t="str">
        <f>E5</f>
        <v>Rakovník</v>
      </c>
      <c r="F27" s="204" t="s">
        <v>7</v>
      </c>
      <c r="G27" s="220" t="str">
        <f>E9</f>
        <v>Slavia D</v>
      </c>
      <c r="H27" s="191"/>
      <c r="I27" s="177"/>
      <c r="J27" s="192"/>
      <c r="K27" s="108"/>
      <c r="L27" s="108"/>
      <c r="O27" s="198" t="s">
        <v>39</v>
      </c>
      <c r="P27" s="199"/>
      <c r="Q27" s="167"/>
      <c r="R27" s="211"/>
      <c r="T27" s="4"/>
      <c r="W27" s="4"/>
      <c r="Z27" s="4"/>
      <c r="AC27" s="4"/>
      <c r="AF27" s="4"/>
    </row>
    <row r="28" spans="1:37" s="1" customFormat="1" ht="17.850000000000001" customHeight="1" x14ac:dyDescent="0.3">
      <c r="A28" s="133"/>
      <c r="C28" s="75">
        <f>C25++A$17+A$20</f>
        <v>0.51388888888888939</v>
      </c>
      <c r="D28" s="76" t="s">
        <v>26</v>
      </c>
      <c r="E28" s="221" t="str">
        <f>G6</f>
        <v>Litice modří</v>
      </c>
      <c r="F28" s="207" t="s">
        <v>7</v>
      </c>
      <c r="G28" s="222" t="str">
        <f>G7</f>
        <v>Bohemians A</v>
      </c>
      <c r="H28" s="223"/>
      <c r="I28" s="183"/>
      <c r="J28" s="224"/>
      <c r="K28" s="108"/>
      <c r="L28" s="108"/>
      <c r="O28" s="198" t="s">
        <v>40</v>
      </c>
      <c r="P28" s="199"/>
      <c r="Q28" s="167"/>
      <c r="T28" s="4"/>
      <c r="W28" s="4"/>
      <c r="Z28" s="4"/>
      <c r="AC28" s="4"/>
      <c r="AF28" s="4"/>
    </row>
    <row r="29" spans="1:37" s="1" customFormat="1" ht="17.850000000000001" customHeight="1" x14ac:dyDescent="0.3">
      <c r="C29" s="60">
        <f>C27++A$17+A$20</f>
        <v>0.52777777777777835</v>
      </c>
      <c r="D29" s="61" t="s">
        <v>25</v>
      </c>
      <c r="E29" s="225" t="s">
        <v>43</v>
      </c>
      <c r="F29" s="204" t="s">
        <v>7</v>
      </c>
      <c r="G29" s="225" t="s">
        <v>44</v>
      </c>
      <c r="H29" s="191"/>
      <c r="I29" s="177"/>
      <c r="J29" s="192"/>
      <c r="Q29" s="4"/>
      <c r="T29" s="4"/>
      <c r="W29" s="4"/>
      <c r="Z29" s="4"/>
      <c r="AC29" s="4"/>
      <c r="AF29" s="4"/>
    </row>
    <row r="30" spans="1:37" s="5" customFormat="1" x14ac:dyDescent="0.3">
      <c r="A30" s="136"/>
      <c r="B30" s="1"/>
      <c r="C30" s="75">
        <f>C27++A$17+A$20</f>
        <v>0.52777777777777835</v>
      </c>
      <c r="D30" s="76" t="s">
        <v>26</v>
      </c>
      <c r="E30" s="226" t="s">
        <v>41</v>
      </c>
      <c r="F30" s="207"/>
      <c r="G30" s="226" t="s">
        <v>42</v>
      </c>
      <c r="H30" s="223"/>
      <c r="I30" s="183"/>
      <c r="J30" s="224"/>
      <c r="K30" s="1"/>
      <c r="L30" s="1"/>
      <c r="M30" s="1"/>
      <c r="N30" s="1"/>
      <c r="O30" s="1"/>
      <c r="P30" s="1"/>
      <c r="Q30" s="4"/>
      <c r="R30" s="1"/>
      <c r="S30" s="1"/>
      <c r="T30" s="4"/>
      <c r="U30" s="1"/>
      <c r="V30" s="1"/>
      <c r="W30" s="4"/>
      <c r="X30" s="1"/>
      <c r="Y30" s="1"/>
      <c r="Z30" s="4"/>
      <c r="AA30" s="1"/>
      <c r="AB30" s="1"/>
      <c r="AC30" s="4"/>
      <c r="AD30" s="1"/>
      <c r="AE30" s="1"/>
      <c r="AF30" s="4"/>
      <c r="AG30" s="1"/>
      <c r="AH30" s="1"/>
      <c r="AI30" s="1"/>
      <c r="AJ30" s="1"/>
      <c r="AK30" s="1"/>
    </row>
    <row r="31" spans="1:37" s="5" customFormat="1" x14ac:dyDescent="0.3">
      <c r="A31" s="1"/>
      <c r="B31" s="1"/>
      <c r="C31" s="60">
        <f>C29++A$17+A$20</f>
        <v>0.5416666666666673</v>
      </c>
      <c r="D31" s="61" t="s">
        <v>25</v>
      </c>
      <c r="E31" s="225" t="s">
        <v>49</v>
      </c>
      <c r="F31" s="204"/>
      <c r="G31" s="225" t="s">
        <v>50</v>
      </c>
      <c r="H31" s="176"/>
      <c r="I31" s="177"/>
      <c r="J31" s="178"/>
      <c r="K31" s="1"/>
      <c r="L31" s="1"/>
      <c r="M31" s="1"/>
      <c r="N31" s="1"/>
      <c r="O31" s="1"/>
      <c r="P31" s="1"/>
      <c r="Q31" s="4"/>
      <c r="R31" s="1"/>
      <c r="S31" s="1"/>
      <c r="T31" s="4"/>
      <c r="U31" s="1"/>
      <c r="V31" s="1"/>
      <c r="W31" s="4"/>
      <c r="X31" s="1"/>
      <c r="Y31" s="1"/>
      <c r="Z31" s="4"/>
      <c r="AA31" s="1"/>
      <c r="AB31" s="1"/>
      <c r="AC31" s="4"/>
      <c r="AD31" s="1"/>
      <c r="AE31" s="1"/>
      <c r="AF31" s="4"/>
      <c r="AG31" s="1"/>
      <c r="AH31" s="1"/>
      <c r="AI31" s="1"/>
      <c r="AJ31" s="1"/>
      <c r="AK31" s="1"/>
    </row>
    <row r="32" spans="1:37" s="5" customFormat="1" x14ac:dyDescent="0.3">
      <c r="A32" s="1"/>
      <c r="B32" s="1"/>
      <c r="C32" s="227">
        <f>C29++A$17+A$20</f>
        <v>0.5416666666666673</v>
      </c>
      <c r="D32" s="228" t="s">
        <v>26</v>
      </c>
      <c r="E32" s="226" t="s">
        <v>47</v>
      </c>
      <c r="F32" s="207"/>
      <c r="G32" s="226" t="s">
        <v>48</v>
      </c>
      <c r="H32" s="229"/>
      <c r="I32" s="230"/>
      <c r="J32" s="231"/>
      <c r="K32" s="1"/>
      <c r="L32" s="1"/>
      <c r="M32" s="1"/>
      <c r="N32" s="1"/>
      <c r="O32" s="1"/>
      <c r="P32" s="1"/>
      <c r="Q32" s="4"/>
      <c r="R32" s="1"/>
      <c r="S32" s="1"/>
      <c r="T32" s="4"/>
      <c r="U32" s="1"/>
      <c r="V32" s="1"/>
      <c r="W32" s="4"/>
      <c r="X32" s="1"/>
      <c r="Y32" s="1"/>
      <c r="Z32" s="4"/>
      <c r="AA32" s="1"/>
      <c r="AB32" s="1"/>
      <c r="AC32" s="4"/>
      <c r="AD32" s="1"/>
      <c r="AE32" s="1"/>
      <c r="AF32" s="4"/>
      <c r="AG32" s="1"/>
      <c r="AH32" s="1"/>
      <c r="AI32" s="1"/>
      <c r="AJ32" s="1"/>
      <c r="AK32" s="1"/>
    </row>
    <row r="34" spans="3:10" x14ac:dyDescent="0.3">
      <c r="C34" s="151">
        <f>C32+A$17+A$20+A20+A20</f>
        <v>0.56250000000000067</v>
      </c>
      <c r="D34" s="152"/>
      <c r="E34" s="262" t="s">
        <v>51</v>
      </c>
      <c r="F34" s="262"/>
      <c r="G34" s="262"/>
      <c r="H34" s="153"/>
      <c r="I34" s="154"/>
      <c r="J34" s="155"/>
    </row>
  </sheetData>
  <mergeCells count="22">
    <mergeCell ref="C1:J1"/>
    <mergeCell ref="O1:AD1"/>
    <mergeCell ref="C2:J2"/>
    <mergeCell ref="P3:R3"/>
    <mergeCell ref="S3:U3"/>
    <mergeCell ref="V3:X3"/>
    <mergeCell ref="Y3:AA3"/>
    <mergeCell ref="AB3:AD3"/>
    <mergeCell ref="AB18:AD18"/>
    <mergeCell ref="AE3:AG3"/>
    <mergeCell ref="C4:D4"/>
    <mergeCell ref="P10:R10"/>
    <mergeCell ref="S10:U10"/>
    <mergeCell ref="V10:X10"/>
    <mergeCell ref="Y10:AA10"/>
    <mergeCell ref="AB10:AD10"/>
    <mergeCell ref="AE10:AG10"/>
    <mergeCell ref="E34:G34"/>
    <mergeCell ref="E12:G12"/>
    <mergeCell ref="H12:J12"/>
    <mergeCell ref="O17:P17"/>
    <mergeCell ref="S18:V18"/>
  </mergeCells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Roman,obyčejné"&amp;12&amp;A</oddHeader>
    <oddFooter>&amp;C&amp;"Times New Roman,obyčejné"&amp;12Stránka &amp;P</oddFooter>
  </headerFooter>
  <colBreaks count="1" manualBreakCount="1">
    <brk id="13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MJ41"/>
  <sheetViews>
    <sheetView zoomScale="85" zoomScaleNormal="85" workbookViewId="0">
      <selection activeCell="O32" sqref="O32"/>
    </sheetView>
  </sheetViews>
  <sheetFormatPr defaultColWidth="11.5546875" defaultRowHeight="16.8" x14ac:dyDescent="0.3"/>
  <cols>
    <col min="1" max="1" width="22.109375" style="1" customWidth="1"/>
    <col min="2" max="2" width="4.88671875" style="1" customWidth="1"/>
    <col min="3" max="3" width="8.88671875" style="2" customWidth="1"/>
    <col min="4" max="4" width="7.5546875" style="3" customWidth="1"/>
    <col min="5" max="5" width="22.6640625" style="1" customWidth="1"/>
    <col min="6" max="6" width="2.44140625" style="4" customWidth="1"/>
    <col min="7" max="7" width="22.6640625" style="1" customWidth="1"/>
    <col min="8" max="8" width="5.33203125" style="1" customWidth="1"/>
    <col min="9" max="9" width="2.33203125" style="4" customWidth="1"/>
    <col min="10" max="10" width="5.5546875" style="1" customWidth="1"/>
    <col min="11" max="11" width="1.5546875" style="1" hidden="1" customWidth="1"/>
    <col min="12" max="12" width="16.109375" style="1" hidden="1" customWidth="1"/>
    <col min="13" max="13" width="3.5546875" style="1" customWidth="1"/>
    <col min="14" max="14" width="3.44140625" style="1" customWidth="1"/>
    <col min="15" max="15" width="13.6640625" style="1" customWidth="1"/>
    <col min="16" max="16" width="6.109375" style="1" customWidth="1"/>
    <col min="17" max="17" width="2.109375" style="1" customWidth="1"/>
    <col min="18" max="19" width="6.109375" style="1" customWidth="1"/>
    <col min="20" max="20" width="2.109375" style="1" customWidth="1"/>
    <col min="21" max="21" width="6.109375" style="1" hidden="1" customWidth="1"/>
    <col min="22" max="22" width="7" style="1" hidden="1" customWidth="1"/>
    <col min="23" max="24" width="6.109375" style="1" customWidth="1"/>
    <col min="25" max="25" width="2.109375" style="1" customWidth="1"/>
    <col min="26" max="27" width="6.109375" style="1" customWidth="1"/>
    <col min="28" max="28" width="2.109375" style="1" customWidth="1"/>
    <col min="29" max="30" width="6.109375" style="1" customWidth="1"/>
    <col min="31" max="31" width="2.109375" style="1" customWidth="1"/>
    <col min="32" max="32" width="6.109375" style="1" customWidth="1"/>
    <col min="33" max="33" width="7.6640625" style="1" customWidth="1"/>
    <col min="34" max="34" width="2.109375" style="4" customWidth="1"/>
    <col min="35" max="35" width="7.6640625" style="1" customWidth="1"/>
    <col min="36" max="37" width="9.21875" style="1" customWidth="1"/>
    <col min="38" max="245" width="11.5546875" style="1"/>
    <col min="246" max="256" width="11.5546875" style="5"/>
    <col min="257" max="257" width="22.109375" style="5" customWidth="1"/>
    <col min="258" max="258" width="4.88671875" style="5" customWidth="1"/>
    <col min="259" max="259" width="8.88671875" style="5" customWidth="1"/>
    <col min="260" max="260" width="7.5546875" style="5" customWidth="1"/>
    <col min="261" max="261" width="22.6640625" style="5" customWidth="1"/>
    <col min="262" max="262" width="2.44140625" style="5" customWidth="1"/>
    <col min="263" max="263" width="22.6640625" style="5" customWidth="1"/>
    <col min="264" max="264" width="5.33203125" style="5" customWidth="1"/>
    <col min="265" max="265" width="2.33203125" style="5" customWidth="1"/>
    <col min="266" max="266" width="5.5546875" style="5" customWidth="1"/>
    <col min="267" max="268" width="11.5546875" style="5" hidden="1"/>
    <col min="269" max="269" width="3.5546875" style="5" customWidth="1"/>
    <col min="270" max="270" width="3.44140625" style="5" customWidth="1"/>
    <col min="271" max="271" width="13.6640625" style="5" customWidth="1"/>
    <col min="272" max="272" width="6.109375" style="5" customWidth="1"/>
    <col min="273" max="273" width="2.109375" style="5" customWidth="1"/>
    <col min="274" max="275" width="6.109375" style="5" customWidth="1"/>
    <col min="276" max="276" width="2.109375" style="5" customWidth="1"/>
    <col min="277" max="278" width="11.5546875" style="5" hidden="1"/>
    <col min="279" max="280" width="6.109375" style="5" customWidth="1"/>
    <col min="281" max="281" width="2.109375" style="5" customWidth="1"/>
    <col min="282" max="283" width="6.109375" style="5" customWidth="1"/>
    <col min="284" max="284" width="2.109375" style="5" customWidth="1"/>
    <col min="285" max="286" width="6.109375" style="5" customWidth="1"/>
    <col min="287" max="287" width="2.109375" style="5" customWidth="1"/>
    <col min="288" max="288" width="6.109375" style="5" customWidth="1"/>
    <col min="289" max="289" width="7.6640625" style="5" customWidth="1"/>
    <col min="290" max="290" width="2.109375" style="5" customWidth="1"/>
    <col min="291" max="291" width="7.6640625" style="5" customWidth="1"/>
    <col min="292" max="293" width="9.21875" style="5" customWidth="1"/>
    <col min="294" max="512" width="11.5546875" style="5"/>
    <col min="513" max="513" width="22.109375" style="5" customWidth="1"/>
    <col min="514" max="514" width="4.88671875" style="5" customWidth="1"/>
    <col min="515" max="515" width="8.88671875" style="5" customWidth="1"/>
    <col min="516" max="516" width="7.5546875" style="5" customWidth="1"/>
    <col min="517" max="517" width="22.6640625" style="5" customWidth="1"/>
    <col min="518" max="518" width="2.44140625" style="5" customWidth="1"/>
    <col min="519" max="519" width="22.6640625" style="5" customWidth="1"/>
    <col min="520" max="520" width="5.33203125" style="5" customWidth="1"/>
    <col min="521" max="521" width="2.33203125" style="5" customWidth="1"/>
    <col min="522" max="522" width="5.5546875" style="5" customWidth="1"/>
    <col min="523" max="524" width="11.5546875" style="5" hidden="1"/>
    <col min="525" max="525" width="3.5546875" style="5" customWidth="1"/>
    <col min="526" max="526" width="3.44140625" style="5" customWidth="1"/>
    <col min="527" max="527" width="13.6640625" style="5" customWidth="1"/>
    <col min="528" max="528" width="6.109375" style="5" customWidth="1"/>
    <col min="529" max="529" width="2.109375" style="5" customWidth="1"/>
    <col min="530" max="531" width="6.109375" style="5" customWidth="1"/>
    <col min="532" max="532" width="2.109375" style="5" customWidth="1"/>
    <col min="533" max="534" width="11.5546875" style="5" hidden="1"/>
    <col min="535" max="536" width="6.109375" style="5" customWidth="1"/>
    <col min="537" max="537" width="2.109375" style="5" customWidth="1"/>
    <col min="538" max="539" width="6.109375" style="5" customWidth="1"/>
    <col min="540" max="540" width="2.109375" style="5" customWidth="1"/>
    <col min="541" max="542" width="6.109375" style="5" customWidth="1"/>
    <col min="543" max="543" width="2.109375" style="5" customWidth="1"/>
    <col min="544" max="544" width="6.109375" style="5" customWidth="1"/>
    <col min="545" max="545" width="7.6640625" style="5" customWidth="1"/>
    <col min="546" max="546" width="2.109375" style="5" customWidth="1"/>
    <col min="547" max="547" width="7.6640625" style="5" customWidth="1"/>
    <col min="548" max="549" width="9.21875" style="5" customWidth="1"/>
    <col min="550" max="768" width="11.5546875" style="5"/>
    <col min="769" max="769" width="22.109375" style="5" customWidth="1"/>
    <col min="770" max="770" width="4.88671875" style="5" customWidth="1"/>
    <col min="771" max="771" width="8.88671875" style="5" customWidth="1"/>
    <col min="772" max="772" width="7.5546875" style="5" customWidth="1"/>
    <col min="773" max="773" width="22.6640625" style="5" customWidth="1"/>
    <col min="774" max="774" width="2.44140625" style="5" customWidth="1"/>
    <col min="775" max="775" width="22.6640625" style="5" customWidth="1"/>
    <col min="776" max="776" width="5.33203125" style="5" customWidth="1"/>
    <col min="777" max="777" width="2.33203125" style="5" customWidth="1"/>
    <col min="778" max="778" width="5.5546875" style="5" customWidth="1"/>
    <col min="779" max="780" width="11.5546875" style="5" hidden="1"/>
    <col min="781" max="781" width="3.5546875" style="5" customWidth="1"/>
    <col min="782" max="782" width="3.44140625" style="5" customWidth="1"/>
    <col min="783" max="783" width="13.6640625" style="5" customWidth="1"/>
    <col min="784" max="784" width="6.109375" style="5" customWidth="1"/>
    <col min="785" max="785" width="2.109375" style="5" customWidth="1"/>
    <col min="786" max="787" width="6.109375" style="5" customWidth="1"/>
    <col min="788" max="788" width="2.109375" style="5" customWidth="1"/>
    <col min="789" max="790" width="11.5546875" style="5" hidden="1"/>
    <col min="791" max="792" width="6.109375" style="5" customWidth="1"/>
    <col min="793" max="793" width="2.109375" style="5" customWidth="1"/>
    <col min="794" max="795" width="6.109375" style="5" customWidth="1"/>
    <col min="796" max="796" width="2.109375" style="5" customWidth="1"/>
    <col min="797" max="798" width="6.109375" style="5" customWidth="1"/>
    <col min="799" max="799" width="2.109375" style="5" customWidth="1"/>
    <col min="800" max="800" width="6.109375" style="5" customWidth="1"/>
    <col min="801" max="801" width="7.6640625" style="5" customWidth="1"/>
    <col min="802" max="802" width="2.109375" style="5" customWidth="1"/>
    <col min="803" max="803" width="7.6640625" style="5" customWidth="1"/>
    <col min="804" max="805" width="9.21875" style="5" customWidth="1"/>
    <col min="806" max="1024" width="11.5546875" style="5"/>
  </cols>
  <sheetData>
    <row r="1" spans="1:37" s="5" customFormat="1" x14ac:dyDescent="0.3">
      <c r="A1" s="1"/>
      <c r="B1" s="1"/>
      <c r="C1" s="278"/>
      <c r="D1" s="278"/>
      <c r="E1" s="278"/>
      <c r="F1" s="278"/>
      <c r="G1" s="278"/>
      <c r="H1" s="278"/>
      <c r="I1" s="278"/>
      <c r="J1" s="278"/>
      <c r="K1" s="1"/>
      <c r="L1" s="1"/>
      <c r="M1" s="1"/>
      <c r="N1" s="1"/>
      <c r="O1" s="279"/>
      <c r="P1" s="279"/>
      <c r="Q1" s="279"/>
      <c r="R1" s="279"/>
      <c r="S1" s="279"/>
      <c r="T1" s="279"/>
      <c r="U1" s="279"/>
      <c r="V1" s="279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4"/>
      <c r="AI1" s="1"/>
      <c r="AJ1" s="1"/>
      <c r="AK1" s="1"/>
    </row>
    <row r="2" spans="1:37" s="5" customFormat="1" x14ac:dyDescent="0.3">
      <c r="A2" s="1"/>
      <c r="B2" s="1"/>
      <c r="C2" s="280" t="s">
        <v>62</v>
      </c>
      <c r="D2" s="280"/>
      <c r="E2" s="280"/>
      <c r="F2" s="280"/>
      <c r="G2" s="280"/>
      <c r="H2" s="280"/>
      <c r="I2" s="280"/>
      <c r="J2" s="280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4"/>
      <c r="AI2" s="1"/>
      <c r="AJ2" s="1"/>
      <c r="AK2" s="1"/>
    </row>
    <row r="3" spans="1:37" s="5" customFormat="1" x14ac:dyDescent="0.3">
      <c r="A3" s="1"/>
      <c r="B3" s="1"/>
      <c r="C3" s="2"/>
      <c r="D3" s="2"/>
      <c r="E3" s="2"/>
      <c r="F3" s="2"/>
      <c r="G3" s="2"/>
      <c r="H3" s="2"/>
      <c r="I3" s="2"/>
      <c r="J3" s="2"/>
      <c r="K3" s="1"/>
      <c r="L3" s="1"/>
      <c r="M3" s="1"/>
      <c r="N3" s="1"/>
      <c r="O3" s="6" t="s">
        <v>1</v>
      </c>
      <c r="P3" s="281" t="str">
        <f>E5</f>
        <v>Hostivař</v>
      </c>
      <c r="Q3" s="281"/>
      <c r="R3" s="281"/>
      <c r="S3" s="282" t="str">
        <f>E6</f>
        <v>Bohemians B</v>
      </c>
      <c r="T3" s="282"/>
      <c r="U3" s="282"/>
      <c r="V3" s="282"/>
      <c r="W3" s="282"/>
      <c r="X3" s="274" t="str">
        <f>E7</f>
        <v>HK 13</v>
      </c>
      <c r="Y3" s="274"/>
      <c r="Z3" s="274"/>
      <c r="AA3" s="275" t="str">
        <f>E8</f>
        <v>Mnichovice A</v>
      </c>
      <c r="AB3" s="275"/>
      <c r="AC3" s="275"/>
      <c r="AD3" s="276" t="str">
        <f>E9</f>
        <v>President</v>
      </c>
      <c r="AE3" s="276"/>
      <c r="AF3" s="276"/>
      <c r="AG3" s="265" t="s">
        <v>2</v>
      </c>
      <c r="AH3" s="265"/>
      <c r="AI3" s="265"/>
      <c r="AJ3" s="7" t="s">
        <v>3</v>
      </c>
      <c r="AK3" s="7" t="s">
        <v>4</v>
      </c>
    </row>
    <row r="4" spans="1:37" s="5" customFormat="1" x14ac:dyDescent="0.3">
      <c r="A4" s="1"/>
      <c r="B4" s="1"/>
      <c r="C4" s="277" t="s">
        <v>5</v>
      </c>
      <c r="D4" s="277"/>
      <c r="E4" s="156" t="s">
        <v>1</v>
      </c>
      <c r="F4" s="2"/>
      <c r="G4" s="157" t="s">
        <v>6</v>
      </c>
      <c r="H4" s="2"/>
      <c r="I4" s="2"/>
      <c r="J4" s="2"/>
      <c r="K4" s="1"/>
      <c r="L4" s="1"/>
      <c r="M4" s="1"/>
      <c r="N4" s="1"/>
      <c r="O4" s="11" t="str">
        <f>E5</f>
        <v>Hostivař</v>
      </c>
      <c r="P4" s="12"/>
      <c r="Q4" s="13" t="s">
        <v>7</v>
      </c>
      <c r="R4" s="13"/>
      <c r="S4" s="14">
        <f>H13</f>
        <v>0</v>
      </c>
      <c r="T4" s="15" t="s">
        <v>7</v>
      </c>
      <c r="U4" s="15"/>
      <c r="V4" s="16"/>
      <c r="W4" s="15">
        <f>J13</f>
        <v>0</v>
      </c>
      <c r="X4" s="15">
        <f>H19</f>
        <v>0</v>
      </c>
      <c r="Y4" s="15" t="s">
        <v>7</v>
      </c>
      <c r="Z4" s="15">
        <f>J19</f>
        <v>0</v>
      </c>
      <c r="AA4" s="17">
        <f>H26</f>
        <v>0</v>
      </c>
      <c r="AB4" s="15" t="s">
        <v>7</v>
      </c>
      <c r="AC4" s="18">
        <f>J26</f>
        <v>0</v>
      </c>
      <c r="AD4" s="19">
        <f>H33</f>
        <v>0</v>
      </c>
      <c r="AE4" s="15" t="s">
        <v>7</v>
      </c>
      <c r="AF4" s="20">
        <f>J33</f>
        <v>0</v>
      </c>
      <c r="AG4" s="21">
        <f>S4+X4+AA4+AD4</f>
        <v>0</v>
      </c>
      <c r="AH4" s="22" t="s">
        <v>7</v>
      </c>
      <c r="AI4" s="22">
        <f>W4+Z4+AC4+AF4</f>
        <v>0</v>
      </c>
      <c r="AJ4" s="23"/>
      <c r="AK4" s="23"/>
    </row>
    <row r="5" spans="1:37" s="5" customFormat="1" x14ac:dyDescent="0.3">
      <c r="A5" s="1"/>
      <c r="B5" s="1"/>
      <c r="C5" s="2"/>
      <c r="D5" s="2"/>
      <c r="E5" s="8" t="s">
        <v>16</v>
      </c>
      <c r="F5" s="9"/>
      <c r="G5" s="10" t="s">
        <v>58</v>
      </c>
      <c r="H5" s="2"/>
      <c r="I5" s="2"/>
      <c r="J5" s="2"/>
      <c r="K5" s="1"/>
      <c r="L5" s="1"/>
      <c r="M5" s="1"/>
      <c r="N5" s="1"/>
      <c r="O5" s="24" t="str">
        <f>E6</f>
        <v>Bohemians B</v>
      </c>
      <c r="P5" s="17">
        <f>J13</f>
        <v>0</v>
      </c>
      <c r="Q5" s="18" t="s">
        <v>7</v>
      </c>
      <c r="R5" s="18">
        <f>H13</f>
        <v>0</v>
      </c>
      <c r="S5" s="12"/>
      <c r="T5" s="13" t="s">
        <v>7</v>
      </c>
      <c r="U5" s="13"/>
      <c r="V5" s="25"/>
      <c r="W5" s="13"/>
      <c r="X5" s="17">
        <f>H31</f>
        <v>0</v>
      </c>
      <c r="Y5" s="18" t="s">
        <v>7</v>
      </c>
      <c r="Z5" s="18">
        <f>J31</f>
        <v>0</v>
      </c>
      <c r="AA5" s="17">
        <f>H23</f>
        <v>0</v>
      </c>
      <c r="AB5" s="18" t="s">
        <v>7</v>
      </c>
      <c r="AC5" s="18">
        <f>J23</f>
        <v>0</v>
      </c>
      <c r="AD5" s="26">
        <f>H28</f>
        <v>0</v>
      </c>
      <c r="AE5" s="18" t="s">
        <v>7</v>
      </c>
      <c r="AF5" s="27">
        <f>J28</f>
        <v>0</v>
      </c>
      <c r="AG5" s="28">
        <f>P5+X5+AA5+AD5</f>
        <v>0</v>
      </c>
      <c r="AH5" s="22" t="s">
        <v>7</v>
      </c>
      <c r="AI5" s="18">
        <f>R5+Z5+AC5+AF5</f>
        <v>0</v>
      </c>
      <c r="AJ5" s="29"/>
      <c r="AK5" s="29"/>
    </row>
    <row r="6" spans="1:37" s="5" customFormat="1" x14ac:dyDescent="0.3">
      <c r="A6" s="1"/>
      <c r="B6" s="1"/>
      <c r="C6" s="2"/>
      <c r="D6" s="2"/>
      <c r="E6" s="8" t="s">
        <v>59</v>
      </c>
      <c r="F6" s="9"/>
      <c r="G6" s="10" t="s">
        <v>63</v>
      </c>
      <c r="H6" s="2"/>
      <c r="I6" s="2"/>
      <c r="J6" s="2"/>
      <c r="K6" s="1"/>
      <c r="L6" s="1"/>
      <c r="M6" s="1"/>
      <c r="N6" s="1"/>
      <c r="O6" s="30" t="str">
        <f>E7</f>
        <v>HK 13</v>
      </c>
      <c r="P6" s="17">
        <f>J19</f>
        <v>0</v>
      </c>
      <c r="Q6" s="18" t="s">
        <v>7</v>
      </c>
      <c r="R6" s="18">
        <f>H19</f>
        <v>0</v>
      </c>
      <c r="S6" s="17">
        <f>J31</f>
        <v>0</v>
      </c>
      <c r="T6" s="18" t="s">
        <v>7</v>
      </c>
      <c r="U6" s="18"/>
      <c r="V6" s="16"/>
      <c r="W6" s="18">
        <f>H31</f>
        <v>0</v>
      </c>
      <c r="X6" s="12"/>
      <c r="Y6" s="13" t="s">
        <v>7</v>
      </c>
      <c r="Z6" s="13"/>
      <c r="AA6" s="17">
        <f>H14</f>
        <v>0</v>
      </c>
      <c r="AB6" s="18" t="s">
        <v>7</v>
      </c>
      <c r="AC6" s="18">
        <f>J14</f>
        <v>0</v>
      </c>
      <c r="AD6" s="31">
        <f>H22</f>
        <v>0</v>
      </c>
      <c r="AE6" s="18" t="s">
        <v>7</v>
      </c>
      <c r="AF6" s="32">
        <f>J22</f>
        <v>0</v>
      </c>
      <c r="AG6" s="33">
        <f>P6+S6+AA6+AD6</f>
        <v>0</v>
      </c>
      <c r="AH6" s="22" t="s">
        <v>7</v>
      </c>
      <c r="AI6" s="18">
        <f>R6+W6+AC6+AF6</f>
        <v>0</v>
      </c>
      <c r="AJ6" s="34"/>
      <c r="AK6" s="34"/>
    </row>
    <row r="7" spans="1:37" s="5" customFormat="1" x14ac:dyDescent="0.3">
      <c r="A7" s="1"/>
      <c r="B7" s="1"/>
      <c r="C7" s="2"/>
      <c r="D7" s="2"/>
      <c r="E7" s="8" t="s">
        <v>10</v>
      </c>
      <c r="F7" s="9"/>
      <c r="G7" s="10" t="s">
        <v>13</v>
      </c>
      <c r="H7" s="2"/>
      <c r="I7" s="2"/>
      <c r="J7" s="2"/>
      <c r="K7" s="1"/>
      <c r="L7" s="1"/>
      <c r="M7" s="1"/>
      <c r="N7" s="1"/>
      <c r="O7" s="36" t="str">
        <f>E8</f>
        <v>Mnichovice A</v>
      </c>
      <c r="P7" s="17">
        <f>J26</f>
        <v>0</v>
      </c>
      <c r="Q7" s="18" t="s">
        <v>7</v>
      </c>
      <c r="R7" s="18">
        <f>H26</f>
        <v>0</v>
      </c>
      <c r="S7" s="17">
        <f>J23</f>
        <v>0</v>
      </c>
      <c r="T7" s="18" t="s">
        <v>7</v>
      </c>
      <c r="U7" s="18"/>
      <c r="V7" s="16"/>
      <c r="W7" s="18">
        <f>H23</f>
        <v>0</v>
      </c>
      <c r="X7" s="17">
        <f>J14</f>
        <v>0</v>
      </c>
      <c r="Y7" s="18" t="s">
        <v>7</v>
      </c>
      <c r="Z7" s="18">
        <f>H14</f>
        <v>0</v>
      </c>
      <c r="AA7" s="12"/>
      <c r="AB7" s="13" t="s">
        <v>7</v>
      </c>
      <c r="AC7" s="13"/>
      <c r="AD7" s="26">
        <f>H16</f>
        <v>0</v>
      </c>
      <c r="AE7" s="18" t="s">
        <v>7</v>
      </c>
      <c r="AF7" s="27">
        <f>J16</f>
        <v>0</v>
      </c>
      <c r="AG7" s="33">
        <f>P7+S7+X7+AD7</f>
        <v>0</v>
      </c>
      <c r="AH7" s="22" t="s">
        <v>7</v>
      </c>
      <c r="AI7" s="18">
        <f>R7+W7+Z7+AF7</f>
        <v>0</v>
      </c>
      <c r="AJ7" s="29"/>
      <c r="AK7" s="29"/>
    </row>
    <row r="8" spans="1:37" s="5" customFormat="1" x14ac:dyDescent="0.3">
      <c r="A8" s="1"/>
      <c r="B8" s="1"/>
      <c r="C8" s="2"/>
      <c r="D8" s="2"/>
      <c r="E8" s="8" t="s">
        <v>12</v>
      </c>
      <c r="F8" s="9"/>
      <c r="G8" s="10" t="s">
        <v>9</v>
      </c>
      <c r="H8" s="2"/>
      <c r="I8" s="2"/>
      <c r="J8" s="2"/>
      <c r="K8" s="1"/>
      <c r="L8" s="1"/>
      <c r="M8" s="1"/>
      <c r="N8" s="1"/>
      <c r="O8" s="37" t="str">
        <f>E9</f>
        <v>President</v>
      </c>
      <c r="P8" s="17">
        <f>J33</f>
        <v>0</v>
      </c>
      <c r="Q8" s="18" t="s">
        <v>7</v>
      </c>
      <c r="R8" s="18">
        <f>H33</f>
        <v>0</v>
      </c>
      <c r="S8" s="17">
        <f>J28</f>
        <v>0</v>
      </c>
      <c r="T8" s="18" t="s">
        <v>7</v>
      </c>
      <c r="U8" s="18"/>
      <c r="V8" s="16"/>
      <c r="W8" s="18">
        <f>H28</f>
        <v>0</v>
      </c>
      <c r="X8" s="17">
        <f>J22</f>
        <v>0</v>
      </c>
      <c r="Y8" s="18" t="s">
        <v>7</v>
      </c>
      <c r="Z8" s="18">
        <f>H22</f>
        <v>0</v>
      </c>
      <c r="AA8" s="17">
        <f>J16</f>
        <v>0</v>
      </c>
      <c r="AB8" s="18" t="s">
        <v>7</v>
      </c>
      <c r="AC8" s="18">
        <f>H16</f>
        <v>0</v>
      </c>
      <c r="AD8" s="12"/>
      <c r="AE8" s="13" t="s">
        <v>7</v>
      </c>
      <c r="AF8" s="38"/>
      <c r="AG8" s="39">
        <f>P8+S8+X8+AA8</f>
        <v>0</v>
      </c>
      <c r="AH8" s="22" t="s">
        <v>7</v>
      </c>
      <c r="AI8" s="18">
        <f>R8+W8+Z8+AC8</f>
        <v>0</v>
      </c>
      <c r="AJ8" s="40"/>
      <c r="AK8" s="40"/>
    </row>
    <row r="9" spans="1:37" s="5" customFormat="1" x14ac:dyDescent="0.3">
      <c r="A9" s="1"/>
      <c r="B9" s="1"/>
      <c r="C9" s="2"/>
      <c r="D9" s="2"/>
      <c r="E9" s="8" t="s">
        <v>14</v>
      </c>
      <c r="F9" s="9"/>
      <c r="G9" s="10" t="s">
        <v>15</v>
      </c>
      <c r="H9" s="2"/>
      <c r="I9" s="2"/>
      <c r="J9" s="2"/>
      <c r="K9" s="1"/>
      <c r="L9" s="1"/>
      <c r="M9" s="1"/>
      <c r="N9" s="1"/>
      <c r="O9" s="41"/>
      <c r="P9" s="42"/>
      <c r="Q9" s="4"/>
      <c r="R9" s="4"/>
      <c r="S9" s="42"/>
      <c r="T9" s="4"/>
      <c r="U9" s="4"/>
      <c r="V9" s="4"/>
      <c r="W9" s="4"/>
      <c r="X9" s="42"/>
      <c r="Y9" s="4"/>
      <c r="Z9" s="4"/>
      <c r="AA9" s="42"/>
      <c r="AB9" s="4"/>
      <c r="AC9" s="4"/>
      <c r="AD9" s="42"/>
      <c r="AE9" s="42"/>
      <c r="AF9" s="42"/>
      <c r="AG9" s="42"/>
      <c r="AH9" s="4"/>
      <c r="AI9" s="4"/>
    </row>
    <row r="10" spans="1:37" s="5" customFormat="1" x14ac:dyDescent="0.3">
      <c r="A10" s="1"/>
      <c r="B10" s="1"/>
      <c r="C10" s="2"/>
      <c r="D10" s="3"/>
      <c r="E10" s="43"/>
      <c r="F10" s="4"/>
      <c r="G10" s="1"/>
      <c r="H10" s="1"/>
      <c r="I10" s="4"/>
      <c r="J10" s="1"/>
      <c r="K10" s="1"/>
      <c r="L10" s="1"/>
      <c r="M10" s="1"/>
      <c r="N10" s="1"/>
      <c r="O10" s="1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1"/>
      <c r="AK10" s="1"/>
    </row>
    <row r="11" spans="1:37" s="5" customFormat="1" x14ac:dyDescent="0.3">
      <c r="A11" s="1"/>
      <c r="B11" s="1"/>
      <c r="C11" s="2"/>
      <c r="D11" s="3"/>
      <c r="E11" s="43"/>
      <c r="F11" s="4"/>
      <c r="G11" s="1"/>
      <c r="H11" s="1"/>
      <c r="I11" s="4"/>
      <c r="J11" s="1"/>
      <c r="K11" s="1"/>
      <c r="L11" s="1"/>
      <c r="M11" s="1"/>
      <c r="N11" s="1"/>
      <c r="O11" s="44" t="s">
        <v>6</v>
      </c>
      <c r="P11" s="269" t="str">
        <f>G5</f>
        <v>Bohemians A</v>
      </c>
      <c r="Q11" s="269"/>
      <c r="R11" s="269"/>
      <c r="S11" s="270" t="str">
        <f>G7</f>
        <v>Mnichovice B</v>
      </c>
      <c r="T11" s="270"/>
      <c r="U11" s="270"/>
      <c r="V11" s="270"/>
      <c r="W11" s="270"/>
      <c r="X11" s="271" t="str">
        <f>G7</f>
        <v>Mnichovice B</v>
      </c>
      <c r="Y11" s="271"/>
      <c r="Z11" s="271"/>
      <c r="AA11" s="272" t="str">
        <f>G8</f>
        <v>HK 12</v>
      </c>
      <c r="AB11" s="272"/>
      <c r="AC11" s="272"/>
      <c r="AD11" s="273" t="str">
        <f>G9</f>
        <v>Jičín</v>
      </c>
      <c r="AE11" s="273"/>
      <c r="AF11" s="273"/>
      <c r="AG11" s="265" t="s">
        <v>2</v>
      </c>
      <c r="AH11" s="265"/>
      <c r="AI11" s="265"/>
      <c r="AJ11" s="45" t="s">
        <v>3</v>
      </c>
      <c r="AK11" s="46" t="s">
        <v>4</v>
      </c>
    </row>
    <row r="12" spans="1:37" s="1" customFormat="1" ht="17.399999999999999" x14ac:dyDescent="0.35">
      <c r="C12" s="47" t="s">
        <v>18</v>
      </c>
      <c r="D12" s="47" t="s">
        <v>19</v>
      </c>
      <c r="E12" s="266" t="s">
        <v>20</v>
      </c>
      <c r="F12" s="266"/>
      <c r="G12" s="266"/>
      <c r="H12" s="266" t="s">
        <v>21</v>
      </c>
      <c r="I12" s="266"/>
      <c r="J12" s="266"/>
      <c r="K12" s="48" t="s">
        <v>22</v>
      </c>
      <c r="L12" s="48" t="s">
        <v>23</v>
      </c>
      <c r="M12" s="49"/>
      <c r="N12" s="49"/>
      <c r="O12" s="50" t="str">
        <f>G5</f>
        <v>Bohemians A</v>
      </c>
      <c r="P12" s="51"/>
      <c r="Q12" s="52" t="s">
        <v>7</v>
      </c>
      <c r="R12" s="52"/>
      <c r="S12" s="53">
        <f>H15</f>
        <v>0</v>
      </c>
      <c r="T12" s="54" t="s">
        <v>7</v>
      </c>
      <c r="U12" s="54"/>
      <c r="V12" s="4"/>
      <c r="W12" s="54">
        <f>J15</f>
        <v>0</v>
      </c>
      <c r="X12" s="22">
        <f>H20</f>
        <v>0</v>
      </c>
      <c r="Y12" s="54" t="s">
        <v>7</v>
      </c>
      <c r="Z12" s="22">
        <f>J20</f>
        <v>0</v>
      </c>
      <c r="AA12" s="40">
        <f>H29</f>
        <v>0</v>
      </c>
      <c r="AB12" s="54" t="s">
        <v>7</v>
      </c>
      <c r="AC12" s="22">
        <f>J29</f>
        <v>0</v>
      </c>
      <c r="AD12" s="55">
        <f>H32</f>
        <v>0</v>
      </c>
      <c r="AE12" s="54" t="s">
        <v>7</v>
      </c>
      <c r="AF12" s="56">
        <f>J32</f>
        <v>0</v>
      </c>
      <c r="AG12" s="21">
        <f>S12+X12+AA12+AD12</f>
        <v>0</v>
      </c>
      <c r="AH12" s="22" t="s">
        <v>7</v>
      </c>
      <c r="AI12" s="22">
        <f>W12+Z12+AC12+AF12</f>
        <v>0</v>
      </c>
      <c r="AJ12" s="57"/>
      <c r="AK12" s="58"/>
    </row>
    <row r="13" spans="1:37" s="1" customFormat="1" ht="17.850000000000001" customHeight="1" x14ac:dyDescent="0.3">
      <c r="A13" s="59" t="s">
        <v>24</v>
      </c>
      <c r="C13" s="60">
        <f>A14</f>
        <v>0.41666666666666702</v>
      </c>
      <c r="D13" s="61" t="s">
        <v>25</v>
      </c>
      <c r="E13" s="62" t="str">
        <f>E5</f>
        <v>Hostivař</v>
      </c>
      <c r="F13" s="63" t="s">
        <v>7</v>
      </c>
      <c r="G13" s="64" t="str">
        <f>E6</f>
        <v>Bohemians B</v>
      </c>
      <c r="H13" s="65"/>
      <c r="I13" s="66" t="s">
        <v>7</v>
      </c>
      <c r="J13" s="67"/>
      <c r="K13" s="68"/>
      <c r="L13" s="68"/>
      <c r="O13" s="69" t="str">
        <f>G7</f>
        <v>Mnichovice B</v>
      </c>
      <c r="P13" s="40">
        <f>J15</f>
        <v>0</v>
      </c>
      <c r="Q13" s="22" t="s">
        <v>7</v>
      </c>
      <c r="R13" s="22">
        <f>H15</f>
        <v>0</v>
      </c>
      <c r="S13" s="51"/>
      <c r="T13" s="52" t="s">
        <v>7</v>
      </c>
      <c r="U13" s="52"/>
      <c r="V13" s="70"/>
      <c r="W13" s="52"/>
      <c r="X13" s="40">
        <f>H30</f>
        <v>0</v>
      </c>
      <c r="Y13" s="22" t="s">
        <v>7</v>
      </c>
      <c r="Z13" s="22">
        <f>J30</f>
        <v>0</v>
      </c>
      <c r="AA13" s="40">
        <f>H24</f>
        <v>0</v>
      </c>
      <c r="AB13" s="22" t="s">
        <v>7</v>
      </c>
      <c r="AC13" s="22">
        <f>J24</f>
        <v>0</v>
      </c>
      <c r="AD13" s="71">
        <f>H18</f>
        <v>0</v>
      </c>
      <c r="AE13" s="22" t="s">
        <v>7</v>
      </c>
      <c r="AF13" s="72">
        <f>J18</f>
        <v>0</v>
      </c>
      <c r="AG13" s="28">
        <f>P13+X13+AA13+AD13</f>
        <v>0</v>
      </c>
      <c r="AH13" s="22" t="s">
        <v>7</v>
      </c>
      <c r="AI13" s="18">
        <f>R13+Z13+AC13+AF13</f>
        <v>0</v>
      </c>
      <c r="AJ13" s="73"/>
      <c r="AK13" s="29"/>
    </row>
    <row r="14" spans="1:37" s="1" customFormat="1" ht="17.850000000000001" customHeight="1" x14ac:dyDescent="0.3">
      <c r="A14" s="74">
        <v>0.41666666666666702</v>
      </c>
      <c r="C14" s="75">
        <f>A14</f>
        <v>0.41666666666666702</v>
      </c>
      <c r="D14" s="76" t="s">
        <v>26</v>
      </c>
      <c r="E14" s="77" t="str">
        <f>E7</f>
        <v>HK 13</v>
      </c>
      <c r="F14" s="59" t="s">
        <v>7</v>
      </c>
      <c r="G14" s="78" t="str">
        <f>E8</f>
        <v>Mnichovice A</v>
      </c>
      <c r="H14" s="79"/>
      <c r="I14" s="4" t="s">
        <v>7</v>
      </c>
      <c r="J14" s="80"/>
      <c r="K14" s="68"/>
      <c r="L14" s="68"/>
      <c r="O14" s="81" t="str">
        <f>G7</f>
        <v>Mnichovice B</v>
      </c>
      <c r="P14" s="40">
        <f>J20</f>
        <v>0</v>
      </c>
      <c r="Q14" s="22" t="s">
        <v>7</v>
      </c>
      <c r="R14" s="22">
        <f>H20</f>
        <v>0</v>
      </c>
      <c r="S14" s="40">
        <f>H30</f>
        <v>0</v>
      </c>
      <c r="T14" s="22" t="s">
        <v>7</v>
      </c>
      <c r="U14" s="22"/>
      <c r="V14" s="4"/>
      <c r="W14" s="22">
        <f>H30</f>
        <v>0</v>
      </c>
      <c r="X14" s="51"/>
      <c r="Y14" s="52" t="s">
        <v>7</v>
      </c>
      <c r="Z14" s="52"/>
      <c r="AA14" s="40">
        <f>H17</f>
        <v>0</v>
      </c>
      <c r="AB14" s="22" t="s">
        <v>7</v>
      </c>
      <c r="AC14" s="22">
        <f>J17</f>
        <v>0</v>
      </c>
      <c r="AD14" s="82">
        <f>H25</f>
        <v>0</v>
      </c>
      <c r="AE14" s="22" t="s">
        <v>7</v>
      </c>
      <c r="AF14" s="83">
        <f>J25</f>
        <v>0</v>
      </c>
      <c r="AG14" s="33">
        <f>P14+S14+AA14+AD14</f>
        <v>0</v>
      </c>
      <c r="AH14" s="22" t="s">
        <v>7</v>
      </c>
      <c r="AI14" s="18">
        <f>R14+W14+AC14+AF14</f>
        <v>0</v>
      </c>
      <c r="AJ14" s="84"/>
      <c r="AK14" s="85"/>
    </row>
    <row r="15" spans="1:37" s="1" customFormat="1" ht="17.850000000000001" customHeight="1" x14ac:dyDescent="0.3">
      <c r="A15" s="59"/>
      <c r="C15" s="86">
        <f>A14</f>
        <v>0.41666666666666702</v>
      </c>
      <c r="D15" s="87" t="s">
        <v>27</v>
      </c>
      <c r="E15" s="88" t="str">
        <f>G5</f>
        <v>Bohemians A</v>
      </c>
      <c r="F15" s="89" t="s">
        <v>7</v>
      </c>
      <c r="G15" s="90" t="str">
        <f>G7</f>
        <v>Mnichovice B</v>
      </c>
      <c r="H15" s="91"/>
      <c r="I15" s="92" t="s">
        <v>7</v>
      </c>
      <c r="J15" s="93"/>
      <c r="K15" s="68"/>
      <c r="L15" s="68"/>
      <c r="O15" s="94" t="str">
        <f>G8</f>
        <v>HK 12</v>
      </c>
      <c r="P15" s="40">
        <f>J29</f>
        <v>0</v>
      </c>
      <c r="Q15" s="22" t="s">
        <v>7</v>
      </c>
      <c r="R15" s="22">
        <f>H29</f>
        <v>0</v>
      </c>
      <c r="S15" s="40">
        <f>J24</f>
        <v>0</v>
      </c>
      <c r="T15" s="22" t="s">
        <v>7</v>
      </c>
      <c r="U15" s="22"/>
      <c r="V15" s="4"/>
      <c r="W15" s="22">
        <f>H24</f>
        <v>0</v>
      </c>
      <c r="X15" s="40">
        <f>J17</f>
        <v>0</v>
      </c>
      <c r="Y15" s="22" t="s">
        <v>7</v>
      </c>
      <c r="Z15" s="22">
        <f>H17</f>
        <v>0</v>
      </c>
      <c r="AA15" s="51"/>
      <c r="AB15" s="52" t="s">
        <v>7</v>
      </c>
      <c r="AC15" s="52"/>
      <c r="AD15" s="71">
        <f>H21</f>
        <v>0</v>
      </c>
      <c r="AE15" s="22" t="s">
        <v>7</v>
      </c>
      <c r="AF15" s="83">
        <f>J21</f>
        <v>0</v>
      </c>
      <c r="AG15" s="33">
        <f>P15+S15+X15+AD15</f>
        <v>0</v>
      </c>
      <c r="AH15" s="22" t="s">
        <v>7</v>
      </c>
      <c r="AI15" s="18">
        <f>R15+W15+Z15+AF15</f>
        <v>0</v>
      </c>
      <c r="AJ15" s="84"/>
      <c r="AK15" s="85"/>
    </row>
    <row r="16" spans="1:37" s="1" customFormat="1" ht="17.850000000000001" customHeight="1" x14ac:dyDescent="0.3">
      <c r="A16" s="59" t="s">
        <v>28</v>
      </c>
      <c r="C16" s="60">
        <f>C13++A$17+A$22</f>
        <v>0.43055555555555591</v>
      </c>
      <c r="D16" s="61" t="s">
        <v>25</v>
      </c>
      <c r="E16" s="78" t="str">
        <f>E8</f>
        <v>Mnichovice A</v>
      </c>
      <c r="F16" s="59" t="s">
        <v>7</v>
      </c>
      <c r="G16" s="95" t="str">
        <f>E9</f>
        <v>President</v>
      </c>
      <c r="H16" s="65"/>
      <c r="I16" s="66" t="s">
        <v>7</v>
      </c>
      <c r="J16" s="67"/>
      <c r="K16" s="68"/>
      <c r="L16" s="68"/>
      <c r="O16" s="96" t="str">
        <f>G9</f>
        <v>Jičín</v>
      </c>
      <c r="P16" s="40">
        <f>J32</f>
        <v>0</v>
      </c>
      <c r="Q16" s="22" t="s">
        <v>7</v>
      </c>
      <c r="R16" s="22">
        <f>H32</f>
        <v>0</v>
      </c>
      <c r="S16" s="40">
        <f>J18</f>
        <v>0</v>
      </c>
      <c r="T16" s="22" t="s">
        <v>7</v>
      </c>
      <c r="U16" s="22"/>
      <c r="V16" s="4"/>
      <c r="W16" s="22">
        <f>H18</f>
        <v>0</v>
      </c>
      <c r="X16" s="40">
        <f>J25</f>
        <v>0</v>
      </c>
      <c r="Y16" s="22" t="s">
        <v>7</v>
      </c>
      <c r="Z16" s="22">
        <f>H25</f>
        <v>0</v>
      </c>
      <c r="AA16" s="40">
        <f>J21</f>
        <v>0</v>
      </c>
      <c r="AB16" s="22" t="s">
        <v>7</v>
      </c>
      <c r="AC16" s="22">
        <f>H21</f>
        <v>0</v>
      </c>
      <c r="AD16" s="51"/>
      <c r="AE16" s="52" t="s">
        <v>7</v>
      </c>
      <c r="AF16" s="97"/>
      <c r="AG16" s="39">
        <f>P16+S16+X16+AA16</f>
        <v>0</v>
      </c>
      <c r="AH16" s="22" t="s">
        <v>7</v>
      </c>
      <c r="AI16" s="18">
        <f>R16+W16+Z16+AC16</f>
        <v>0</v>
      </c>
      <c r="AJ16" s="73"/>
      <c r="AK16" s="29"/>
    </row>
    <row r="17" spans="1:40" s="1" customFormat="1" ht="17.850000000000001" customHeight="1" x14ac:dyDescent="0.3">
      <c r="A17" s="74">
        <v>1.0416666666666701E-2</v>
      </c>
      <c r="C17" s="75">
        <f>C13++A$17+A$22</f>
        <v>0.43055555555555591</v>
      </c>
      <c r="D17" s="76" t="s">
        <v>26</v>
      </c>
      <c r="E17" s="98" t="str">
        <f>G7</f>
        <v>Mnichovice B</v>
      </c>
      <c r="F17" s="59" t="s">
        <v>7</v>
      </c>
      <c r="G17" s="59" t="str">
        <f>G8</f>
        <v>HK 12</v>
      </c>
      <c r="H17" s="79"/>
      <c r="I17" s="4" t="s">
        <v>7</v>
      </c>
      <c r="J17" s="80"/>
      <c r="K17" s="68"/>
      <c r="L17" s="68"/>
      <c r="AF17" s="99"/>
      <c r="AG17" s="99"/>
      <c r="AH17" s="4"/>
    </row>
    <row r="18" spans="1:40" s="1" customFormat="1" ht="17.850000000000001" customHeight="1" x14ac:dyDescent="0.3">
      <c r="A18" s="59"/>
      <c r="C18" s="75">
        <f>C13++A$17+A$22</f>
        <v>0.43055555555555591</v>
      </c>
      <c r="D18" s="87" t="s">
        <v>27</v>
      </c>
      <c r="E18" s="100" t="str">
        <f>G7</f>
        <v>Mnichovice B</v>
      </c>
      <c r="F18" s="89" t="s">
        <v>7</v>
      </c>
      <c r="G18" s="101" t="str">
        <f>G9</f>
        <v>Jičín</v>
      </c>
      <c r="H18" s="91"/>
      <c r="I18" s="92" t="s">
        <v>7</v>
      </c>
      <c r="J18" s="93"/>
      <c r="K18" s="68"/>
      <c r="L18" s="68"/>
      <c r="O18" s="267" t="s">
        <v>29</v>
      </c>
      <c r="P18" s="267"/>
      <c r="AD18" s="5"/>
      <c r="AE18" s="5"/>
      <c r="AH18" s="4"/>
      <c r="AM18"/>
      <c r="AN18"/>
    </row>
    <row r="19" spans="1:40" s="1" customFormat="1" ht="17.850000000000001" customHeight="1" x14ac:dyDescent="0.3">
      <c r="A19" s="102"/>
      <c r="C19" s="103">
        <f>C16++A$17+A$22</f>
        <v>0.44444444444444481</v>
      </c>
      <c r="D19" s="104" t="s">
        <v>25</v>
      </c>
      <c r="E19" s="105" t="str">
        <f>E5</f>
        <v>Hostivař</v>
      </c>
      <c r="F19" s="59" t="s">
        <v>7</v>
      </c>
      <c r="G19" s="77" t="str">
        <f>E7</f>
        <v>HK 13</v>
      </c>
      <c r="H19" s="106"/>
      <c r="I19" s="66" t="s">
        <v>7</v>
      </c>
      <c r="J19" s="107"/>
      <c r="K19" s="108"/>
      <c r="L19" s="108"/>
      <c r="O19" s="4"/>
      <c r="P19" s="4"/>
      <c r="Q19" s="268"/>
      <c r="R19" s="268"/>
      <c r="S19" s="4"/>
      <c r="AD19" s="99"/>
      <c r="AE19" s="99"/>
      <c r="AH19" s="4"/>
      <c r="AM19"/>
      <c r="AN19"/>
    </row>
    <row r="20" spans="1:40" s="1" customFormat="1" ht="17.850000000000001" customHeight="1" x14ac:dyDescent="0.3">
      <c r="C20" s="109">
        <f>C17++A$17+A$22</f>
        <v>0.44444444444444481</v>
      </c>
      <c r="D20" s="110" t="s">
        <v>26</v>
      </c>
      <c r="E20" s="111" t="str">
        <f>G5</f>
        <v>Bohemians A</v>
      </c>
      <c r="F20" s="59" t="s">
        <v>7</v>
      </c>
      <c r="G20" s="98" t="str">
        <f>G7</f>
        <v>Mnichovice B</v>
      </c>
      <c r="H20" s="79"/>
      <c r="I20" s="4" t="s">
        <v>7</v>
      </c>
      <c r="J20" s="80"/>
      <c r="K20" s="68"/>
      <c r="L20" s="68"/>
      <c r="O20" s="263" t="s">
        <v>30</v>
      </c>
      <c r="P20" s="263"/>
      <c r="S20" s="99"/>
      <c r="W20"/>
      <c r="X20"/>
      <c r="Y20"/>
      <c r="Z20"/>
      <c r="AD20" s="99"/>
      <c r="AE20" s="99"/>
      <c r="AH20" s="4"/>
      <c r="AM20"/>
      <c r="AN20"/>
    </row>
    <row r="21" spans="1:40" s="1" customFormat="1" ht="17.850000000000001" customHeight="1" x14ac:dyDescent="0.3">
      <c r="A21" s="74" t="s">
        <v>31</v>
      </c>
      <c r="C21" s="112">
        <f>C18++A$17+A$22</f>
        <v>0.44444444444444481</v>
      </c>
      <c r="D21" s="113" t="s">
        <v>27</v>
      </c>
      <c r="E21" s="89" t="str">
        <f>G8</f>
        <v>HK 12</v>
      </c>
      <c r="F21" s="89" t="s">
        <v>7</v>
      </c>
      <c r="G21" s="114" t="str">
        <f>G9</f>
        <v>Jičín</v>
      </c>
      <c r="H21" s="91"/>
      <c r="I21" s="92" t="s">
        <v>7</v>
      </c>
      <c r="J21" s="93"/>
      <c r="K21" s="68"/>
      <c r="L21" s="68"/>
      <c r="O21" s="263" t="s">
        <v>32</v>
      </c>
      <c r="P21" s="263"/>
      <c r="S21" s="99"/>
      <c r="W21"/>
      <c r="X21"/>
      <c r="Y21"/>
      <c r="Z21"/>
      <c r="AD21" s="99"/>
      <c r="AE21" s="99"/>
      <c r="AH21" s="4"/>
      <c r="AM21"/>
      <c r="AN21"/>
    </row>
    <row r="22" spans="1:40" s="1" customFormat="1" ht="17.850000000000001" customHeight="1" x14ac:dyDescent="0.3">
      <c r="A22" s="116">
        <v>3.4722222222222199E-3</v>
      </c>
      <c r="C22" s="75">
        <f>C19++A$17+A$22</f>
        <v>0.4583333333333337</v>
      </c>
      <c r="D22" s="61" t="s">
        <v>25</v>
      </c>
      <c r="E22" s="77" t="str">
        <f>E7</f>
        <v>HK 13</v>
      </c>
      <c r="F22" s="59" t="s">
        <v>7</v>
      </c>
      <c r="G22" s="95" t="str">
        <f>E9</f>
        <v>President</v>
      </c>
      <c r="H22" s="65"/>
      <c r="I22" s="66" t="s">
        <v>7</v>
      </c>
      <c r="J22" s="67"/>
      <c r="K22" s="68"/>
      <c r="L22" s="68"/>
      <c r="O22" s="264" t="s">
        <v>33</v>
      </c>
      <c r="P22" s="264"/>
      <c r="W22"/>
      <c r="X22"/>
      <c r="Y22"/>
      <c r="Z22"/>
      <c r="AD22" s="99"/>
      <c r="AE22" s="99"/>
      <c r="AH22" s="4"/>
      <c r="AM22"/>
      <c r="AN22"/>
    </row>
    <row r="23" spans="1:40" s="1" customFormat="1" ht="17.850000000000001" customHeight="1" x14ac:dyDescent="0.3">
      <c r="C23" s="75">
        <f>C19++A$17+A$22</f>
        <v>0.4583333333333337</v>
      </c>
      <c r="D23" s="76" t="s">
        <v>26</v>
      </c>
      <c r="E23" s="117" t="str">
        <f>E6</f>
        <v>Bohemians B</v>
      </c>
      <c r="F23" s="59" t="s">
        <v>7</v>
      </c>
      <c r="G23" s="78" t="str">
        <f>E8</f>
        <v>Mnichovice A</v>
      </c>
      <c r="H23" s="79"/>
      <c r="I23" s="4" t="s">
        <v>7</v>
      </c>
      <c r="J23" s="80"/>
      <c r="K23" s="68"/>
      <c r="L23" s="68"/>
      <c r="O23" s="264" t="s">
        <v>34</v>
      </c>
      <c r="P23" s="264"/>
      <c r="W23"/>
      <c r="X23"/>
      <c r="Y23"/>
      <c r="Z23"/>
      <c r="AD23" s="99"/>
      <c r="AE23" s="99"/>
      <c r="AH23" s="4"/>
      <c r="AM23"/>
      <c r="AN23"/>
    </row>
    <row r="24" spans="1:40" s="1" customFormat="1" ht="17.850000000000001" customHeight="1" x14ac:dyDescent="0.3">
      <c r="C24" s="86">
        <f>C19++A$17+A$22</f>
        <v>0.4583333333333337</v>
      </c>
      <c r="D24" s="87" t="s">
        <v>27</v>
      </c>
      <c r="E24" s="90" t="str">
        <f>G7</f>
        <v>Mnichovice B</v>
      </c>
      <c r="F24" s="89" t="s">
        <v>7</v>
      </c>
      <c r="G24" s="89" t="str">
        <f>G8</f>
        <v>HK 12</v>
      </c>
      <c r="H24" s="91"/>
      <c r="I24" s="92" t="s">
        <v>7</v>
      </c>
      <c r="J24" s="93"/>
      <c r="K24" s="68"/>
      <c r="L24" s="68"/>
      <c r="O24" s="264" t="s">
        <v>35</v>
      </c>
      <c r="P24" s="264"/>
      <c r="W24"/>
      <c r="X24"/>
      <c r="Y24"/>
      <c r="Z24"/>
      <c r="AD24" s="99"/>
      <c r="AE24" s="99"/>
      <c r="AH24" s="4"/>
      <c r="AM24"/>
      <c r="AN24"/>
    </row>
    <row r="25" spans="1:40" s="1" customFormat="1" ht="17.850000000000001" customHeight="1" x14ac:dyDescent="0.3">
      <c r="C25" s="103">
        <f>C22++A$17+A$22</f>
        <v>0.4722222222222226</v>
      </c>
      <c r="D25" s="61" t="s">
        <v>25</v>
      </c>
      <c r="E25" s="98" t="str">
        <f>G7</f>
        <v>Mnichovice B</v>
      </c>
      <c r="F25" s="59" t="s">
        <v>7</v>
      </c>
      <c r="G25" s="118" t="str">
        <f>G9</f>
        <v>Jičín</v>
      </c>
      <c r="H25" s="65"/>
      <c r="I25" s="66" t="s">
        <v>7</v>
      </c>
      <c r="J25" s="67"/>
      <c r="K25" s="68"/>
      <c r="L25" s="68"/>
      <c r="O25" s="263" t="s">
        <v>36</v>
      </c>
      <c r="P25" s="263"/>
      <c r="W25"/>
      <c r="X25"/>
      <c r="Y25"/>
      <c r="Z25"/>
      <c r="AD25" s="99"/>
      <c r="AE25" s="99"/>
      <c r="AH25" s="4"/>
      <c r="AM25"/>
      <c r="AN25"/>
    </row>
    <row r="26" spans="1:40" s="1" customFormat="1" ht="17.850000000000001" customHeight="1" x14ac:dyDescent="0.3">
      <c r="A26" s="119"/>
      <c r="C26" s="109">
        <f>C23++A$17+A$22</f>
        <v>0.4722222222222226</v>
      </c>
      <c r="D26" s="76" t="s">
        <v>26</v>
      </c>
      <c r="E26" s="120" t="str">
        <f>E5</f>
        <v>Hostivař</v>
      </c>
      <c r="F26" s="59" t="s">
        <v>7</v>
      </c>
      <c r="G26" s="121" t="str">
        <f>E8</f>
        <v>Mnichovice A</v>
      </c>
      <c r="H26" s="79"/>
      <c r="I26" s="4" t="s">
        <v>7</v>
      </c>
      <c r="J26" s="80"/>
      <c r="K26" s="68"/>
      <c r="L26" s="68"/>
      <c r="O26" s="263" t="s">
        <v>37</v>
      </c>
      <c r="P26" s="263"/>
      <c r="W26"/>
      <c r="X26"/>
      <c r="AD26" s="99"/>
      <c r="AE26" s="99"/>
      <c r="AH26" s="4"/>
      <c r="AM26"/>
      <c r="AN26"/>
    </row>
    <row r="27" spans="1:40" s="1" customFormat="1" ht="17.850000000000001" customHeight="1" x14ac:dyDescent="0.3">
      <c r="A27" s="5"/>
      <c r="C27" s="112">
        <f>C24++A$17+A$22</f>
        <v>0.4722222222222226</v>
      </c>
      <c r="D27" s="87" t="s">
        <v>27</v>
      </c>
      <c r="E27" s="122"/>
      <c r="F27" s="122"/>
      <c r="G27" s="122"/>
      <c r="H27" s="91"/>
      <c r="I27" s="92"/>
      <c r="J27" s="93"/>
      <c r="K27" s="68"/>
      <c r="L27" s="68"/>
      <c r="O27" s="264" t="s">
        <v>38</v>
      </c>
      <c r="P27" s="264"/>
      <c r="AH27" s="4"/>
      <c r="AM27"/>
      <c r="AN27"/>
    </row>
    <row r="28" spans="1:40" s="1" customFormat="1" ht="17.850000000000001" customHeight="1" x14ac:dyDescent="0.3">
      <c r="A28" s="59"/>
      <c r="C28" s="60">
        <f>C25++A$17+A$22</f>
        <v>0.48611111111111149</v>
      </c>
      <c r="D28" s="61" t="s">
        <v>25</v>
      </c>
      <c r="E28" s="123" t="str">
        <f>E6</f>
        <v>Bohemians B</v>
      </c>
      <c r="F28" s="59" t="s">
        <v>7</v>
      </c>
      <c r="G28" s="124" t="str">
        <f>E9</f>
        <v>President</v>
      </c>
      <c r="H28" s="65"/>
      <c r="I28" s="66" t="s">
        <v>7</v>
      </c>
      <c r="J28" s="67"/>
      <c r="K28" s="68"/>
      <c r="L28" s="68"/>
      <c r="O28" s="264" t="s">
        <v>39</v>
      </c>
      <c r="P28" s="264"/>
      <c r="Q28" s="99"/>
      <c r="R28" s="99"/>
      <c r="S28" s="99"/>
      <c r="T28" s="115"/>
      <c r="U28" s="99"/>
      <c r="V28" s="115"/>
      <c r="W28" s="115"/>
      <c r="AH28" s="4"/>
    </row>
    <row r="29" spans="1:40" s="1" customFormat="1" ht="17.850000000000001" customHeight="1" x14ac:dyDescent="0.3">
      <c r="A29" s="125"/>
      <c r="C29" s="75">
        <f>C25++A$17+A$22</f>
        <v>0.48611111111111149</v>
      </c>
      <c r="D29" s="76" t="s">
        <v>26</v>
      </c>
      <c r="E29" s="126" t="str">
        <f>G5</f>
        <v>Bohemians A</v>
      </c>
      <c r="F29" s="59" t="s">
        <v>7</v>
      </c>
      <c r="G29" s="127" t="str">
        <f>G8</f>
        <v>HK 12</v>
      </c>
      <c r="H29" s="79"/>
      <c r="I29" s="4" t="s">
        <v>7</v>
      </c>
      <c r="J29" s="80"/>
      <c r="K29" s="68"/>
      <c r="L29" s="68"/>
      <c r="O29" s="264" t="s">
        <v>40</v>
      </c>
      <c r="P29" s="264"/>
      <c r="AH29" s="4"/>
    </row>
    <row r="30" spans="1:40" s="1" customFormat="1" ht="17.850000000000001" customHeight="1" x14ac:dyDescent="0.3">
      <c r="C30" s="86">
        <f>C25++A$17+A$22</f>
        <v>0.48611111111111149</v>
      </c>
      <c r="D30" s="87" t="s">
        <v>27</v>
      </c>
      <c r="E30" s="90" t="str">
        <f>G7</f>
        <v>Mnichovice B</v>
      </c>
      <c r="F30" s="89" t="s">
        <v>7</v>
      </c>
      <c r="G30" s="128" t="str">
        <f>G7</f>
        <v>Mnichovice B</v>
      </c>
      <c r="H30" s="129"/>
      <c r="I30" s="92" t="s">
        <v>7</v>
      </c>
      <c r="J30" s="130"/>
      <c r="K30" s="108"/>
      <c r="L30" s="108"/>
      <c r="AH30" s="4"/>
    </row>
    <row r="31" spans="1:40" s="1" customFormat="1" ht="17.850000000000001" customHeight="1" x14ac:dyDescent="0.3">
      <c r="A31" s="59"/>
      <c r="C31" s="103">
        <f>C28++A$17+A$22</f>
        <v>0.50000000000000044</v>
      </c>
      <c r="D31" s="61" t="s">
        <v>25</v>
      </c>
      <c r="E31" s="123" t="str">
        <f>E6</f>
        <v>Bohemians B</v>
      </c>
      <c r="F31" s="131" t="s">
        <v>7</v>
      </c>
      <c r="G31" s="132" t="str">
        <f>E7</f>
        <v>HK 13</v>
      </c>
      <c r="H31" s="106"/>
      <c r="I31" s="66" t="s">
        <v>7</v>
      </c>
      <c r="J31" s="107"/>
      <c r="K31" s="108"/>
      <c r="L31" s="108"/>
      <c r="AH31" s="4"/>
    </row>
    <row r="32" spans="1:40" s="1" customFormat="1" ht="17.850000000000001" customHeight="1" x14ac:dyDescent="0.3">
      <c r="A32" s="133"/>
      <c r="C32" s="109">
        <f>C29++A$17+A$22</f>
        <v>0.50000000000000044</v>
      </c>
      <c r="D32" s="76" t="s">
        <v>26</v>
      </c>
      <c r="E32" s="111" t="str">
        <f>G5</f>
        <v>Bohemians A</v>
      </c>
      <c r="F32" s="59" t="s">
        <v>7</v>
      </c>
      <c r="G32" s="118" t="str">
        <f>G9</f>
        <v>Jičín</v>
      </c>
      <c r="H32" s="134"/>
      <c r="I32" s="4" t="s">
        <v>7</v>
      </c>
      <c r="J32" s="135"/>
      <c r="K32" s="108"/>
      <c r="L32" s="108"/>
      <c r="AH32" s="4"/>
    </row>
    <row r="33" spans="1:34" s="1" customFormat="1" ht="17.850000000000001" customHeight="1" x14ac:dyDescent="0.3">
      <c r="A33" s="136"/>
      <c r="C33" s="112">
        <f>C30++A$17+A$22</f>
        <v>0.50000000000000044</v>
      </c>
      <c r="D33" s="87" t="s">
        <v>27</v>
      </c>
      <c r="E33" s="137" t="str">
        <f>E5</f>
        <v>Hostivař</v>
      </c>
      <c r="F33" s="89" t="s">
        <v>7</v>
      </c>
      <c r="G33" s="138" t="str">
        <f>E9</f>
        <v>President</v>
      </c>
      <c r="H33" s="129"/>
      <c r="I33" s="92" t="s">
        <v>7</v>
      </c>
      <c r="J33" s="130"/>
      <c r="K33" s="108"/>
      <c r="L33" s="108"/>
      <c r="AH33" s="4"/>
    </row>
    <row r="34" spans="1:34" s="1" customFormat="1" ht="17.850000000000001" customHeight="1" x14ac:dyDescent="0.3">
      <c r="A34" s="74"/>
      <c r="C34" s="60">
        <f>C31++A$17+A$22</f>
        <v>0.51388888888888939</v>
      </c>
      <c r="D34" s="61" t="s">
        <v>25</v>
      </c>
      <c r="E34" s="139" t="s">
        <v>41</v>
      </c>
      <c r="F34" s="59" t="s">
        <v>7</v>
      </c>
      <c r="G34" s="139" t="s">
        <v>42</v>
      </c>
      <c r="H34" s="106"/>
      <c r="I34" s="66" t="s">
        <v>7</v>
      </c>
      <c r="J34" s="107"/>
      <c r="K34" s="108"/>
      <c r="L34" s="108"/>
      <c r="AH34" s="4"/>
    </row>
    <row r="35" spans="1:34" s="1" customFormat="1" ht="17.850000000000001" customHeight="1" x14ac:dyDescent="0.3">
      <c r="A35" s="133"/>
      <c r="C35" s="75">
        <f>C31++A$17+A$22</f>
        <v>0.51388888888888939</v>
      </c>
      <c r="D35" s="76" t="s">
        <v>26</v>
      </c>
      <c r="E35" s="139" t="s">
        <v>43</v>
      </c>
      <c r="F35" s="59" t="s">
        <v>7</v>
      </c>
      <c r="G35" s="139" t="s">
        <v>44</v>
      </c>
      <c r="H35" s="134"/>
      <c r="I35" s="4" t="s">
        <v>7</v>
      </c>
      <c r="J35" s="135"/>
      <c r="K35" s="108"/>
      <c r="L35" s="108"/>
      <c r="AH35" s="4"/>
    </row>
    <row r="36" spans="1:34" s="1" customFormat="1" ht="17.850000000000001" customHeight="1" x14ac:dyDescent="0.3">
      <c r="A36" s="116"/>
      <c r="C36" s="86">
        <f>C31++A$17+A$22</f>
        <v>0.51388888888888939</v>
      </c>
      <c r="D36" s="87" t="s">
        <v>27</v>
      </c>
      <c r="E36" s="140" t="s">
        <v>45</v>
      </c>
      <c r="F36" s="89" t="s">
        <v>7</v>
      </c>
      <c r="G36" s="140" t="s">
        <v>46</v>
      </c>
      <c r="H36" s="129"/>
      <c r="I36" s="92" t="s">
        <v>7</v>
      </c>
      <c r="J36" s="130"/>
      <c r="K36" s="108"/>
      <c r="L36" s="108"/>
      <c r="AH36" s="4"/>
    </row>
    <row r="37" spans="1:34" s="1" customFormat="1" ht="17.850000000000001" customHeight="1" x14ac:dyDescent="0.3">
      <c r="C37" s="103">
        <f>C34++A$17+A$22</f>
        <v>0.52777777777777835</v>
      </c>
      <c r="D37" s="141" t="s">
        <v>25</v>
      </c>
      <c r="E37" s="142" t="s">
        <v>47</v>
      </c>
      <c r="F37" s="63" t="s">
        <v>7</v>
      </c>
      <c r="G37" s="142" t="s">
        <v>48</v>
      </c>
      <c r="H37" s="143"/>
      <c r="I37" s="144" t="s">
        <v>7</v>
      </c>
      <c r="J37" s="145"/>
      <c r="AH37" s="4"/>
    </row>
    <row r="38" spans="1:34" s="5" customFormat="1" x14ac:dyDescent="0.3">
      <c r="A38" s="136"/>
      <c r="B38" s="1"/>
      <c r="C38" s="109">
        <f>C35++A$17+A$22</f>
        <v>0.52777777777777835</v>
      </c>
      <c r="D38" s="76" t="s">
        <v>26</v>
      </c>
      <c r="E38" s="139" t="s">
        <v>49</v>
      </c>
      <c r="F38" s="59" t="s">
        <v>7</v>
      </c>
      <c r="G38" s="139" t="s">
        <v>50</v>
      </c>
      <c r="H38" s="146"/>
      <c r="I38" s="4" t="s">
        <v>7</v>
      </c>
      <c r="J38" s="147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4"/>
    </row>
    <row r="39" spans="1:34" s="5" customFormat="1" x14ac:dyDescent="0.3">
      <c r="A39" s="116"/>
      <c r="B39" s="1"/>
      <c r="C39" s="112">
        <f>C36++A$17+A$22</f>
        <v>0.52777777777777835</v>
      </c>
      <c r="D39" s="87" t="s">
        <v>27</v>
      </c>
      <c r="E39" s="140"/>
      <c r="F39" s="89"/>
      <c r="G39" s="140"/>
      <c r="H39" s="148"/>
      <c r="I39" s="92"/>
      <c r="J39" s="149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4"/>
    </row>
    <row r="40" spans="1:34" s="5" customFormat="1" x14ac:dyDescent="0.3">
      <c r="A40" s="150"/>
      <c r="B40" s="1"/>
      <c r="C40" s="2"/>
      <c r="D40" s="3"/>
      <c r="E40" s="1"/>
      <c r="F40" s="4"/>
      <c r="G40" s="1"/>
      <c r="H40" s="1"/>
      <c r="I40" s="4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4"/>
    </row>
    <row r="41" spans="1:34" s="5" customFormat="1" x14ac:dyDescent="0.3">
      <c r="A41" s="1"/>
      <c r="B41" s="1"/>
      <c r="C41" s="151">
        <f>C39+A22+A17+A22</f>
        <v>0.54513888888888951</v>
      </c>
      <c r="D41" s="152"/>
      <c r="E41" s="262" t="s">
        <v>51</v>
      </c>
      <c r="F41" s="262"/>
      <c r="G41" s="262"/>
      <c r="H41" s="153"/>
      <c r="I41" s="154"/>
      <c r="J41" s="155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4"/>
    </row>
  </sheetData>
  <mergeCells count="31">
    <mergeCell ref="C1:J1"/>
    <mergeCell ref="O1:V1"/>
    <mergeCell ref="C2:J2"/>
    <mergeCell ref="P3:R3"/>
    <mergeCell ref="S3:W3"/>
    <mergeCell ref="X3:Z3"/>
    <mergeCell ref="AA3:AC3"/>
    <mergeCell ref="AD3:AF3"/>
    <mergeCell ref="AG3:AI3"/>
    <mergeCell ref="C4:D4"/>
    <mergeCell ref="AG11:AI11"/>
    <mergeCell ref="E12:G12"/>
    <mergeCell ref="H12:J12"/>
    <mergeCell ref="O18:P18"/>
    <mergeCell ref="Q19:R19"/>
    <mergeCell ref="P11:R11"/>
    <mergeCell ref="S11:W11"/>
    <mergeCell ref="X11:Z11"/>
    <mergeCell ref="AA11:AC11"/>
    <mergeCell ref="AD11:AF11"/>
    <mergeCell ref="O20:P20"/>
    <mergeCell ref="O21:P21"/>
    <mergeCell ref="O22:P22"/>
    <mergeCell ref="O23:P23"/>
    <mergeCell ref="O24:P24"/>
    <mergeCell ref="E41:G41"/>
    <mergeCell ref="O25:P25"/>
    <mergeCell ref="O26:P26"/>
    <mergeCell ref="O27:P27"/>
    <mergeCell ref="O28:P28"/>
    <mergeCell ref="O29:P29"/>
  </mergeCells>
  <pageMargins left="0.78749999999999998" right="0.78749999999999998" top="1.05277777777778" bottom="1.05277777777778" header="0.78749999999999998" footer="0.78749999999999998"/>
  <pageSetup paperSize="9" scale="69" orientation="portrait" horizontalDpi="300" verticalDpi="300"/>
  <headerFooter>
    <oddHeader>&amp;C&amp;"Times New Roman,obyčejné"&amp;12&amp;A</oddHeader>
    <oddFooter>&amp;C&amp;"Times New Roman,obyčejné"&amp;12Stránka &amp;P</oddFooter>
  </headerFooter>
  <colBreaks count="1" manualBreakCount="1">
    <brk id="13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MJ34"/>
  <sheetViews>
    <sheetView zoomScale="85" zoomScaleNormal="85" workbookViewId="0">
      <selection activeCell="E10" sqref="E10"/>
    </sheetView>
  </sheetViews>
  <sheetFormatPr defaultColWidth="11.5546875" defaultRowHeight="16.8" x14ac:dyDescent="0.3"/>
  <cols>
    <col min="1" max="1" width="22.109375" style="1" customWidth="1"/>
    <col min="2" max="2" width="4.88671875" style="1" customWidth="1"/>
    <col min="3" max="3" width="8.88671875" style="2" customWidth="1"/>
    <col min="4" max="4" width="7.5546875" style="3" customWidth="1"/>
    <col min="5" max="5" width="22.6640625" style="1" customWidth="1"/>
    <col min="6" max="6" width="2.44140625" style="4" customWidth="1"/>
    <col min="7" max="7" width="22.6640625" style="1" customWidth="1"/>
    <col min="8" max="8" width="5.33203125" style="1" customWidth="1"/>
    <col min="9" max="9" width="2.33203125" style="4" customWidth="1"/>
    <col min="10" max="10" width="5.5546875" style="1" customWidth="1"/>
    <col min="11" max="11" width="1.5546875" style="1" hidden="1" customWidth="1"/>
    <col min="12" max="12" width="16.109375" style="1" hidden="1" customWidth="1"/>
    <col min="13" max="13" width="3.5546875" style="1" customWidth="1"/>
    <col min="14" max="14" width="3.44140625" style="1" customWidth="1"/>
    <col min="15" max="15" width="13.6640625" style="1" customWidth="1"/>
    <col min="16" max="16" width="6.109375" style="1" customWidth="1"/>
    <col min="17" max="17" width="2.109375" style="1" customWidth="1"/>
    <col min="18" max="19" width="6.109375" style="1" customWidth="1"/>
    <col min="20" max="20" width="2.109375" style="1" customWidth="1"/>
    <col min="21" max="21" width="6.109375" style="1" hidden="1" customWidth="1"/>
    <col min="22" max="22" width="7" style="1" hidden="1" customWidth="1"/>
    <col min="23" max="24" width="6.109375" style="1" customWidth="1"/>
    <col min="25" max="25" width="2.109375" style="1" customWidth="1"/>
    <col min="26" max="27" width="6.109375" style="1" customWidth="1"/>
    <col min="28" max="28" width="2.109375" style="1" customWidth="1"/>
    <col min="29" max="30" width="6.109375" style="1" customWidth="1"/>
    <col min="31" max="31" width="2.109375" style="1" customWidth="1"/>
    <col min="32" max="32" width="6.109375" style="1" customWidth="1"/>
    <col min="33" max="33" width="7.6640625" style="1" customWidth="1"/>
    <col min="34" max="34" width="6.5546875" style="4" customWidth="1"/>
    <col min="35" max="35" width="7.6640625" style="1" customWidth="1"/>
    <col min="36" max="37" width="9.21875" style="1" customWidth="1"/>
    <col min="38" max="245" width="11.5546875" style="1"/>
    <col min="246" max="256" width="11.5546875" style="5"/>
    <col min="257" max="257" width="22.109375" style="5" customWidth="1"/>
    <col min="258" max="258" width="4.88671875" style="5" customWidth="1"/>
    <col min="259" max="259" width="8.88671875" style="5" customWidth="1"/>
    <col min="260" max="260" width="7.5546875" style="5" customWidth="1"/>
    <col min="261" max="261" width="22.6640625" style="5" customWidth="1"/>
    <col min="262" max="262" width="2.44140625" style="5" customWidth="1"/>
    <col min="263" max="263" width="22.6640625" style="5" customWidth="1"/>
    <col min="264" max="264" width="5.33203125" style="5" customWidth="1"/>
    <col min="265" max="265" width="2.33203125" style="5" customWidth="1"/>
    <col min="266" max="266" width="5.5546875" style="5" customWidth="1"/>
    <col min="267" max="268" width="11.5546875" style="5" hidden="1"/>
    <col min="269" max="269" width="3.5546875" style="5" customWidth="1"/>
    <col min="270" max="270" width="3.44140625" style="5" customWidth="1"/>
    <col min="271" max="271" width="13.6640625" style="5" customWidth="1"/>
    <col min="272" max="272" width="6.109375" style="5" customWidth="1"/>
    <col min="273" max="273" width="2.109375" style="5" customWidth="1"/>
    <col min="274" max="275" width="6.109375" style="5" customWidth="1"/>
    <col min="276" max="276" width="2.109375" style="5" customWidth="1"/>
    <col min="277" max="278" width="11.5546875" style="5" hidden="1"/>
    <col min="279" max="280" width="6.109375" style="5" customWidth="1"/>
    <col min="281" max="281" width="2.109375" style="5" customWidth="1"/>
    <col min="282" max="283" width="6.109375" style="5" customWidth="1"/>
    <col min="284" max="284" width="2.109375" style="5" customWidth="1"/>
    <col min="285" max="286" width="6.109375" style="5" customWidth="1"/>
    <col min="287" max="287" width="2.109375" style="5" customWidth="1"/>
    <col min="288" max="288" width="6.109375" style="5" customWidth="1"/>
    <col min="289" max="289" width="7.6640625" style="5" customWidth="1"/>
    <col min="290" max="290" width="2.109375" style="5" customWidth="1"/>
    <col min="291" max="291" width="7.6640625" style="5" customWidth="1"/>
    <col min="292" max="293" width="9.21875" style="5" customWidth="1"/>
    <col min="294" max="512" width="11.5546875" style="5"/>
    <col min="513" max="513" width="22.109375" style="5" customWidth="1"/>
    <col min="514" max="514" width="4.88671875" style="5" customWidth="1"/>
    <col min="515" max="515" width="8.88671875" style="5" customWidth="1"/>
    <col min="516" max="516" width="7.5546875" style="5" customWidth="1"/>
    <col min="517" max="517" width="22.6640625" style="5" customWidth="1"/>
    <col min="518" max="518" width="2.44140625" style="5" customWidth="1"/>
    <col min="519" max="519" width="22.6640625" style="5" customWidth="1"/>
    <col min="520" max="520" width="5.33203125" style="5" customWidth="1"/>
    <col min="521" max="521" width="2.33203125" style="5" customWidth="1"/>
    <col min="522" max="522" width="5.5546875" style="5" customWidth="1"/>
    <col min="523" max="524" width="11.5546875" style="5" hidden="1"/>
    <col min="525" max="525" width="3.5546875" style="5" customWidth="1"/>
    <col min="526" max="526" width="3.44140625" style="5" customWidth="1"/>
    <col min="527" max="527" width="13.6640625" style="5" customWidth="1"/>
    <col min="528" max="528" width="6.109375" style="5" customWidth="1"/>
    <col min="529" max="529" width="2.109375" style="5" customWidth="1"/>
    <col min="530" max="531" width="6.109375" style="5" customWidth="1"/>
    <col min="532" max="532" width="2.109375" style="5" customWidth="1"/>
    <col min="533" max="534" width="11.5546875" style="5" hidden="1"/>
    <col min="535" max="536" width="6.109375" style="5" customWidth="1"/>
    <col min="537" max="537" width="2.109375" style="5" customWidth="1"/>
    <col min="538" max="539" width="6.109375" style="5" customWidth="1"/>
    <col min="540" max="540" width="2.109375" style="5" customWidth="1"/>
    <col min="541" max="542" width="6.109375" style="5" customWidth="1"/>
    <col min="543" max="543" width="2.109375" style="5" customWidth="1"/>
    <col min="544" max="544" width="6.109375" style="5" customWidth="1"/>
    <col min="545" max="545" width="7.6640625" style="5" customWidth="1"/>
    <col min="546" max="546" width="2.109375" style="5" customWidth="1"/>
    <col min="547" max="547" width="7.6640625" style="5" customWidth="1"/>
    <col min="548" max="549" width="9.21875" style="5" customWidth="1"/>
    <col min="550" max="768" width="11.5546875" style="5"/>
    <col min="769" max="769" width="22.109375" style="5" customWidth="1"/>
    <col min="770" max="770" width="4.88671875" style="5" customWidth="1"/>
    <col min="771" max="771" width="8.88671875" style="5" customWidth="1"/>
    <col min="772" max="772" width="7.5546875" style="5" customWidth="1"/>
    <col min="773" max="773" width="22.6640625" style="5" customWidth="1"/>
    <col min="774" max="774" width="2.44140625" style="5" customWidth="1"/>
    <col min="775" max="775" width="22.6640625" style="5" customWidth="1"/>
    <col min="776" max="776" width="5.33203125" style="5" customWidth="1"/>
    <col min="777" max="777" width="2.33203125" style="5" customWidth="1"/>
    <col min="778" max="778" width="5.5546875" style="5" customWidth="1"/>
    <col min="779" max="780" width="11.5546875" style="5" hidden="1"/>
    <col min="781" max="781" width="3.5546875" style="5" customWidth="1"/>
    <col min="782" max="782" width="3.44140625" style="5" customWidth="1"/>
    <col min="783" max="783" width="13.6640625" style="5" customWidth="1"/>
    <col min="784" max="784" width="6.109375" style="5" customWidth="1"/>
    <col min="785" max="785" width="2.109375" style="5" customWidth="1"/>
    <col min="786" max="787" width="6.109375" style="5" customWidth="1"/>
    <col min="788" max="788" width="2.109375" style="5" customWidth="1"/>
    <col min="789" max="790" width="11.5546875" style="5" hidden="1"/>
    <col min="791" max="792" width="6.109375" style="5" customWidth="1"/>
    <col min="793" max="793" width="2.109375" style="5" customWidth="1"/>
    <col min="794" max="795" width="6.109375" style="5" customWidth="1"/>
    <col min="796" max="796" width="2.109375" style="5" customWidth="1"/>
    <col min="797" max="798" width="6.109375" style="5" customWidth="1"/>
    <col min="799" max="799" width="2.109375" style="5" customWidth="1"/>
    <col min="800" max="800" width="6.109375" style="5" customWidth="1"/>
    <col min="801" max="801" width="7.6640625" style="5" customWidth="1"/>
    <col min="802" max="802" width="2.109375" style="5" customWidth="1"/>
    <col min="803" max="803" width="7.6640625" style="5" customWidth="1"/>
    <col min="804" max="805" width="9.21875" style="5" customWidth="1"/>
    <col min="806" max="1024" width="11.5546875" style="5"/>
  </cols>
  <sheetData>
    <row r="1" spans="1:37" s="5" customFormat="1" x14ac:dyDescent="0.3">
      <c r="A1" s="1"/>
      <c r="B1" s="1"/>
      <c r="C1" s="278"/>
      <c r="D1" s="278"/>
      <c r="E1" s="278"/>
      <c r="F1" s="278"/>
      <c r="G1" s="278"/>
      <c r="H1" s="278"/>
      <c r="I1" s="278"/>
      <c r="J1" s="278"/>
      <c r="K1" s="1"/>
      <c r="L1" s="1"/>
      <c r="M1" s="1"/>
      <c r="N1" s="1"/>
      <c r="O1" s="279"/>
      <c r="P1" s="279"/>
      <c r="Q1" s="279"/>
      <c r="R1" s="279"/>
      <c r="S1" s="279"/>
      <c r="T1" s="279"/>
      <c r="U1" s="279"/>
      <c r="V1" s="279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4"/>
      <c r="AI1" s="1"/>
      <c r="AJ1" s="1"/>
      <c r="AK1" s="1"/>
    </row>
    <row r="2" spans="1:37" s="5" customFormat="1" x14ac:dyDescent="0.3">
      <c r="A2" s="1"/>
      <c r="B2" s="1"/>
      <c r="C2" s="280" t="s">
        <v>64</v>
      </c>
      <c r="D2" s="280"/>
      <c r="E2" s="280"/>
      <c r="F2" s="280"/>
      <c r="G2" s="280"/>
      <c r="H2" s="280"/>
      <c r="I2" s="280"/>
      <c r="J2" s="280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4"/>
      <c r="AI2" s="1"/>
      <c r="AJ2" s="1"/>
      <c r="AK2" s="1"/>
    </row>
    <row r="3" spans="1:37" s="5" customFormat="1" x14ac:dyDescent="0.3">
      <c r="A3" s="1"/>
      <c r="B3" s="1"/>
      <c r="C3" s="2"/>
      <c r="D3" s="2"/>
      <c r="E3" s="2"/>
      <c r="F3" s="2"/>
      <c r="G3" s="2"/>
      <c r="H3" s="2"/>
      <c r="I3" s="2"/>
      <c r="J3" s="2"/>
      <c r="K3" s="1"/>
      <c r="L3" s="1"/>
      <c r="M3" s="1"/>
      <c r="N3" s="1"/>
      <c r="O3" s="6" t="s">
        <v>1</v>
      </c>
      <c r="P3" s="287" t="str">
        <f>E5</f>
        <v>Kadaň</v>
      </c>
      <c r="Q3" s="287"/>
      <c r="R3" s="287"/>
      <c r="S3" s="288" t="str">
        <f>E6</f>
        <v>Rakovník</v>
      </c>
      <c r="T3" s="288"/>
      <c r="U3" s="288"/>
      <c r="V3" s="274" t="str">
        <f>E7</f>
        <v>Litice žlutí</v>
      </c>
      <c r="W3" s="274"/>
      <c r="X3" s="274"/>
      <c r="Y3" s="275" t="str">
        <f>E8</f>
        <v>Kbely B</v>
      </c>
      <c r="Z3" s="275"/>
      <c r="AA3" s="275"/>
      <c r="AB3" s="276" t="str">
        <f>E9</f>
        <v>Slavia D</v>
      </c>
      <c r="AC3" s="276"/>
      <c r="AD3" s="276"/>
      <c r="AE3" s="284" t="s">
        <v>2</v>
      </c>
      <c r="AF3" s="284"/>
      <c r="AG3" s="284"/>
      <c r="AH3" s="40" t="s">
        <v>3</v>
      </c>
      <c r="AI3" s="40" t="s">
        <v>4</v>
      </c>
      <c r="AJ3" s="1"/>
      <c r="AK3" s="1"/>
    </row>
    <row r="4" spans="1:37" s="5" customFormat="1" x14ac:dyDescent="0.3">
      <c r="A4" s="1"/>
      <c r="B4" s="1"/>
      <c r="C4" s="277" t="s">
        <v>5</v>
      </c>
      <c r="D4" s="277"/>
      <c r="E4" s="156" t="s">
        <v>1</v>
      </c>
      <c r="F4" s="2"/>
      <c r="G4" s="157" t="s">
        <v>6</v>
      </c>
      <c r="H4" s="2"/>
      <c r="I4" s="2"/>
      <c r="J4" s="2"/>
      <c r="K4" s="1"/>
      <c r="L4" s="1"/>
      <c r="M4" s="1"/>
      <c r="N4" s="1"/>
      <c r="O4" s="158" t="str">
        <f>E5</f>
        <v>Kadaň</v>
      </c>
      <c r="P4" s="51"/>
      <c r="Q4" s="51"/>
      <c r="R4" s="51"/>
      <c r="S4" s="40">
        <f>H13</f>
        <v>0</v>
      </c>
      <c r="T4" s="40" t="s">
        <v>7</v>
      </c>
      <c r="U4" s="40">
        <f>J13</f>
        <v>0</v>
      </c>
      <c r="V4" s="40">
        <f>H17</f>
        <v>0</v>
      </c>
      <c r="W4" s="40" t="s">
        <v>7</v>
      </c>
      <c r="X4" s="40">
        <f>J17</f>
        <v>0</v>
      </c>
      <c r="Y4" s="40">
        <f>H25</f>
        <v>0</v>
      </c>
      <c r="Z4" s="40" t="s">
        <v>7</v>
      </c>
      <c r="AA4" s="40">
        <f>J25</f>
        <v>0</v>
      </c>
      <c r="AB4" s="40">
        <f>H30</f>
        <v>0</v>
      </c>
      <c r="AC4" s="40" t="s">
        <v>7</v>
      </c>
      <c r="AD4" s="159">
        <f>J30</f>
        <v>0</v>
      </c>
      <c r="AE4" s="160">
        <f>S4+V4+Y4+AB4</f>
        <v>0</v>
      </c>
      <c r="AF4" s="29" t="s">
        <v>7</v>
      </c>
      <c r="AG4" s="29">
        <f>U4+X4+AA4+AD4</f>
        <v>0</v>
      </c>
      <c r="AH4" s="40"/>
      <c r="AI4" s="40"/>
      <c r="AJ4" s="1"/>
      <c r="AK4" s="1"/>
    </row>
    <row r="5" spans="1:37" s="5" customFormat="1" x14ac:dyDescent="0.3">
      <c r="A5" s="1"/>
      <c r="B5" s="1"/>
      <c r="C5" s="2"/>
      <c r="D5" s="2"/>
      <c r="E5" s="232" t="s">
        <v>54</v>
      </c>
      <c r="F5" s="233"/>
      <c r="G5" s="232" t="s">
        <v>55</v>
      </c>
      <c r="H5" s="2"/>
      <c r="I5" s="2"/>
      <c r="J5" s="2"/>
      <c r="K5" s="1"/>
      <c r="L5" s="1"/>
      <c r="M5" s="1"/>
      <c r="N5" s="1"/>
      <c r="O5" s="161" t="str">
        <f>E6</f>
        <v>Rakovník</v>
      </c>
      <c r="P5" s="40">
        <f>J13</f>
        <v>0</v>
      </c>
      <c r="Q5" s="40" t="s">
        <v>7</v>
      </c>
      <c r="R5" s="40">
        <f>H13</f>
        <v>0</v>
      </c>
      <c r="S5" s="51"/>
      <c r="T5" s="51"/>
      <c r="U5" s="51"/>
      <c r="V5" s="40">
        <f>H29</f>
        <v>0</v>
      </c>
      <c r="W5" s="40" t="s">
        <v>7</v>
      </c>
      <c r="X5" s="40">
        <f>J29</f>
        <v>0</v>
      </c>
      <c r="Y5" s="40">
        <f>H22</f>
        <v>0</v>
      </c>
      <c r="Z5" s="40" t="s">
        <v>7</v>
      </c>
      <c r="AA5" s="40">
        <f>J22</f>
        <v>0</v>
      </c>
      <c r="AB5" s="29">
        <f>H26</f>
        <v>0</v>
      </c>
      <c r="AC5" s="40" t="s">
        <v>7</v>
      </c>
      <c r="AD5" s="162">
        <f>J26</f>
        <v>0</v>
      </c>
      <c r="AE5" s="160">
        <f>P5+V5+Y5+AB5</f>
        <v>0</v>
      </c>
      <c r="AF5" s="29" t="s">
        <v>7</v>
      </c>
      <c r="AG5" s="29">
        <f>R5+X5+AA5+AD5</f>
        <v>0</v>
      </c>
      <c r="AH5" s="29"/>
      <c r="AI5" s="29"/>
      <c r="AJ5" s="1"/>
      <c r="AK5" s="1"/>
    </row>
    <row r="6" spans="1:37" s="5" customFormat="1" x14ac:dyDescent="0.3">
      <c r="A6" s="1"/>
      <c r="B6" s="1"/>
      <c r="C6" s="2"/>
      <c r="D6" s="2"/>
      <c r="E6" s="232" t="s">
        <v>53</v>
      </c>
      <c r="F6" s="233"/>
      <c r="G6" s="232" t="s">
        <v>56</v>
      </c>
      <c r="H6" s="2"/>
      <c r="I6" s="2"/>
      <c r="J6" s="2"/>
      <c r="K6" s="1"/>
      <c r="L6" s="1"/>
      <c r="M6" s="1"/>
      <c r="N6" s="1"/>
      <c r="O6" s="163" t="str">
        <f>E7</f>
        <v>Litice žlutí</v>
      </c>
      <c r="P6" s="40">
        <f>J17</f>
        <v>0</v>
      </c>
      <c r="Q6" s="40" t="s">
        <v>7</v>
      </c>
      <c r="R6" s="40">
        <f>H17</f>
        <v>0</v>
      </c>
      <c r="S6" s="40">
        <f>J29</f>
        <v>0</v>
      </c>
      <c r="T6" s="40" t="s">
        <v>7</v>
      </c>
      <c r="U6" s="40">
        <f>H29</f>
        <v>0</v>
      </c>
      <c r="V6" s="51"/>
      <c r="W6" s="51"/>
      <c r="X6" s="51"/>
      <c r="Y6" s="40">
        <f>H14</f>
        <v>0</v>
      </c>
      <c r="Z6" s="40" t="s">
        <v>7</v>
      </c>
      <c r="AA6" s="40">
        <f>J14</f>
        <v>0</v>
      </c>
      <c r="AB6" s="29">
        <f>H21</f>
        <v>0</v>
      </c>
      <c r="AC6" s="40" t="s">
        <v>7</v>
      </c>
      <c r="AD6" s="162">
        <f>J21</f>
        <v>0</v>
      </c>
      <c r="AE6" s="160">
        <f>P6+S6+Y6+AB6</f>
        <v>0</v>
      </c>
      <c r="AF6" s="29" t="s">
        <v>7</v>
      </c>
      <c r="AG6" s="29">
        <f>R6+U6+AA6+AD6</f>
        <v>0</v>
      </c>
      <c r="AH6" s="29"/>
      <c r="AI6" s="29"/>
      <c r="AJ6" s="1"/>
      <c r="AK6" s="1"/>
    </row>
    <row r="7" spans="1:37" s="5" customFormat="1" x14ac:dyDescent="0.3">
      <c r="A7" s="1"/>
      <c r="B7" s="1"/>
      <c r="C7" s="2"/>
      <c r="D7" s="2"/>
      <c r="E7" s="232" t="s">
        <v>57</v>
      </c>
      <c r="F7" s="233"/>
      <c r="G7" s="232" t="s">
        <v>17</v>
      </c>
      <c r="H7" s="2"/>
      <c r="I7" s="2"/>
      <c r="J7" s="2"/>
      <c r="K7" s="1"/>
      <c r="L7" s="1"/>
      <c r="M7" s="1"/>
      <c r="N7" s="1"/>
      <c r="O7" s="164" t="str">
        <f>E8</f>
        <v>Kbely B</v>
      </c>
      <c r="P7" s="40">
        <f>J25</f>
        <v>0</v>
      </c>
      <c r="Q7" s="40" t="s">
        <v>7</v>
      </c>
      <c r="R7" s="40">
        <f>H25</f>
        <v>0</v>
      </c>
      <c r="S7" s="40">
        <f>J22</f>
        <v>0</v>
      </c>
      <c r="T7" s="40" t="s">
        <v>7</v>
      </c>
      <c r="U7" s="40">
        <f>J22</f>
        <v>0</v>
      </c>
      <c r="V7" s="40">
        <f>J14</f>
        <v>0</v>
      </c>
      <c r="W7" s="40" t="s">
        <v>7</v>
      </c>
      <c r="X7" s="40">
        <f>H14</f>
        <v>0</v>
      </c>
      <c r="Y7" s="51"/>
      <c r="Z7" s="51"/>
      <c r="AA7" s="51"/>
      <c r="AB7" s="29">
        <f>H18</f>
        <v>0</v>
      </c>
      <c r="AC7" s="40" t="s">
        <v>7</v>
      </c>
      <c r="AD7" s="162">
        <f>J18</f>
        <v>0</v>
      </c>
      <c r="AE7" s="160">
        <f>P7+S7+V7+AB7</f>
        <v>0</v>
      </c>
      <c r="AF7" s="29" t="s">
        <v>7</v>
      </c>
      <c r="AG7" s="29">
        <f>R7+U7+X7+AD7</f>
        <v>0</v>
      </c>
      <c r="AH7" s="29"/>
      <c r="AI7" s="29"/>
      <c r="AJ7" s="1"/>
      <c r="AK7" s="1"/>
    </row>
    <row r="8" spans="1:37" s="5" customFormat="1" x14ac:dyDescent="0.3">
      <c r="A8" s="1"/>
      <c r="B8" s="1"/>
      <c r="C8" s="2"/>
      <c r="D8" s="2"/>
      <c r="E8" s="232" t="s">
        <v>11</v>
      </c>
      <c r="F8" s="233"/>
      <c r="G8" s="232" t="s">
        <v>8</v>
      </c>
      <c r="H8" s="2"/>
      <c r="I8" s="2"/>
      <c r="J8" s="2"/>
      <c r="K8" s="1"/>
      <c r="L8" s="1"/>
      <c r="M8" s="1"/>
      <c r="N8" s="1"/>
      <c r="O8" s="165" t="str">
        <f>E9</f>
        <v>Slavia D</v>
      </c>
      <c r="P8" s="40">
        <f>J30</f>
        <v>0</v>
      </c>
      <c r="Q8" s="40" t="s">
        <v>7</v>
      </c>
      <c r="R8" s="40">
        <f>H30</f>
        <v>0</v>
      </c>
      <c r="S8" s="40">
        <f>J26</f>
        <v>0</v>
      </c>
      <c r="T8" s="40" t="s">
        <v>7</v>
      </c>
      <c r="U8" s="40">
        <f>H26</f>
        <v>0</v>
      </c>
      <c r="V8" s="40">
        <f>J21</f>
        <v>0</v>
      </c>
      <c r="W8" s="40" t="s">
        <v>7</v>
      </c>
      <c r="X8" s="40">
        <f>J21</f>
        <v>0</v>
      </c>
      <c r="Y8" s="40">
        <f>J18</f>
        <v>0</v>
      </c>
      <c r="Z8" s="40" t="s">
        <v>7</v>
      </c>
      <c r="AA8" s="40">
        <f>H18</f>
        <v>0</v>
      </c>
      <c r="AB8" s="51"/>
      <c r="AC8" s="51" t="s">
        <v>7</v>
      </c>
      <c r="AD8" s="166"/>
      <c r="AE8" s="167">
        <f>P8+S8+V8+Y8</f>
        <v>0</v>
      </c>
      <c r="AF8" s="40" t="s">
        <v>7</v>
      </c>
      <c r="AG8" s="40">
        <f>R8+U8+X8+AA8</f>
        <v>0</v>
      </c>
      <c r="AH8" s="40"/>
      <c r="AI8" s="40"/>
      <c r="AJ8" s="1"/>
      <c r="AK8" s="1"/>
    </row>
    <row r="9" spans="1:37" s="5" customFormat="1" x14ac:dyDescent="0.3">
      <c r="A9" s="1"/>
      <c r="B9" s="1"/>
      <c r="C9" s="2"/>
      <c r="D9" s="2"/>
      <c r="E9" s="232" t="s">
        <v>61</v>
      </c>
      <c r="F9" s="233"/>
      <c r="G9" s="234"/>
      <c r="H9" s="2"/>
      <c r="I9" s="2"/>
      <c r="J9" s="2"/>
      <c r="K9" s="1"/>
      <c r="L9" s="1"/>
      <c r="M9" s="1"/>
      <c r="N9" s="1"/>
      <c r="O9" s="41"/>
      <c r="P9" s="42"/>
      <c r="Q9" s="99"/>
      <c r="R9" s="42"/>
      <c r="S9" s="42"/>
      <c r="T9" s="99"/>
      <c r="U9" s="42"/>
      <c r="V9" s="42"/>
      <c r="W9" s="99"/>
      <c r="X9" s="42"/>
      <c r="Y9" s="42"/>
      <c r="Z9" s="42"/>
      <c r="AA9" s="42"/>
      <c r="AB9" s="42"/>
      <c r="AC9" s="42"/>
      <c r="AD9" s="42"/>
      <c r="AE9" s="99"/>
      <c r="AF9" s="99"/>
      <c r="AG9" s="42"/>
      <c r="AH9" s="42"/>
      <c r="AI9" s="42"/>
      <c r="AJ9" s="1"/>
      <c r="AK9" s="1"/>
    </row>
    <row r="10" spans="1:37" s="5" customFormat="1" x14ac:dyDescent="0.3">
      <c r="A10" s="1"/>
      <c r="B10" s="1"/>
      <c r="C10" s="2"/>
      <c r="D10" s="3"/>
      <c r="E10" s="43"/>
      <c r="F10" s="4"/>
      <c r="G10" s="1"/>
      <c r="H10" s="1"/>
      <c r="I10" s="4"/>
      <c r="J10" s="1"/>
      <c r="K10" s="1"/>
      <c r="L10" s="1"/>
      <c r="M10" s="1"/>
      <c r="N10" s="1"/>
      <c r="O10" s="44" t="s">
        <v>6</v>
      </c>
      <c r="P10" s="269" t="str">
        <f>G5</f>
        <v>Bolevec</v>
      </c>
      <c r="Q10" s="269"/>
      <c r="R10" s="269"/>
      <c r="S10" s="270" t="str">
        <f>G6</f>
        <v>Litice modří</v>
      </c>
      <c r="T10" s="270"/>
      <c r="U10" s="270"/>
      <c r="V10" s="271" t="str">
        <f>G7</f>
        <v>Praga</v>
      </c>
      <c r="W10" s="271"/>
      <c r="X10" s="271"/>
      <c r="Y10" s="285" t="str">
        <f>G8</f>
        <v>Kbely A</v>
      </c>
      <c r="Z10" s="285"/>
      <c r="AA10" s="285"/>
      <c r="AB10" s="286">
        <f>G9</f>
        <v>0</v>
      </c>
      <c r="AC10" s="286"/>
      <c r="AD10" s="286"/>
      <c r="AE10" s="284" t="s">
        <v>2</v>
      </c>
      <c r="AF10" s="284"/>
      <c r="AG10" s="284"/>
      <c r="AH10" s="29" t="s">
        <v>3</v>
      </c>
      <c r="AI10" s="58" t="s">
        <v>4</v>
      </c>
      <c r="AJ10" s="1"/>
      <c r="AK10" s="1"/>
    </row>
    <row r="11" spans="1:37" s="5" customFormat="1" x14ac:dyDescent="0.3">
      <c r="A11" s="1"/>
      <c r="B11" s="1"/>
      <c r="C11" s="2"/>
      <c r="D11" s="3"/>
      <c r="E11" s="43"/>
      <c r="F11" s="4"/>
      <c r="G11" s="1"/>
      <c r="H11" s="1"/>
      <c r="I11" s="4"/>
      <c r="J11" s="1"/>
      <c r="K11" s="1"/>
      <c r="L11" s="1"/>
      <c r="M11" s="1"/>
      <c r="N11" s="1"/>
      <c r="O11" s="171" t="str">
        <f>G5</f>
        <v>Bolevec</v>
      </c>
      <c r="P11" s="51"/>
      <c r="Q11" s="51"/>
      <c r="R11" s="51"/>
      <c r="S11" s="40">
        <f>H15</f>
        <v>0</v>
      </c>
      <c r="T11" s="40" t="s">
        <v>7</v>
      </c>
      <c r="U11" s="40">
        <f>J15</f>
        <v>0</v>
      </c>
      <c r="V11" s="40">
        <f>H19</f>
        <v>0</v>
      </c>
      <c r="W11" s="40" t="s">
        <v>7</v>
      </c>
      <c r="X11" s="40">
        <f>J19</f>
        <v>0</v>
      </c>
      <c r="Y11" s="40">
        <f>H27</f>
        <v>0</v>
      </c>
      <c r="Z11" s="40" t="s">
        <v>7</v>
      </c>
      <c r="AA11" s="172">
        <f>J27</f>
        <v>0</v>
      </c>
      <c r="AB11" s="40">
        <f>H32</f>
        <v>0</v>
      </c>
      <c r="AC11" s="40" t="s">
        <v>7</v>
      </c>
      <c r="AD11" s="159">
        <f>J32</f>
        <v>0</v>
      </c>
      <c r="AE11" s="160">
        <f>S11+V11+Y11+AB11</f>
        <v>0</v>
      </c>
      <c r="AF11" s="29" t="s">
        <v>7</v>
      </c>
      <c r="AG11" s="29">
        <f>U11+X11+AA11+AD11</f>
        <v>0</v>
      </c>
      <c r="AH11" s="29"/>
      <c r="AI11" s="29"/>
      <c r="AJ11" s="99"/>
      <c r="AK11" s="1"/>
    </row>
    <row r="12" spans="1:37" s="1" customFormat="1" ht="17.399999999999999" x14ac:dyDescent="0.35">
      <c r="C12" s="47" t="s">
        <v>18</v>
      </c>
      <c r="D12" s="47" t="s">
        <v>19</v>
      </c>
      <c r="E12" s="266" t="s">
        <v>20</v>
      </c>
      <c r="F12" s="266"/>
      <c r="G12" s="266"/>
      <c r="H12" s="266" t="s">
        <v>21</v>
      </c>
      <c r="I12" s="266"/>
      <c r="J12" s="266"/>
      <c r="K12" s="48" t="s">
        <v>22</v>
      </c>
      <c r="L12" s="48" t="s">
        <v>23</v>
      </c>
      <c r="M12" s="49"/>
      <c r="N12" s="49"/>
      <c r="O12" s="173" t="str">
        <f>G6</f>
        <v>Litice modří</v>
      </c>
      <c r="P12" s="40">
        <f>J15</f>
        <v>0</v>
      </c>
      <c r="Q12" s="40" t="s">
        <v>7</v>
      </c>
      <c r="R12" s="40">
        <f>H15</f>
        <v>0</v>
      </c>
      <c r="S12" s="51"/>
      <c r="T12" s="51"/>
      <c r="U12" s="51"/>
      <c r="V12" s="40">
        <f>H31</f>
        <v>0</v>
      </c>
      <c r="W12" s="40" t="s">
        <v>7</v>
      </c>
      <c r="X12" s="40">
        <f>J31</f>
        <v>0</v>
      </c>
      <c r="Y12" s="40">
        <f>H24</f>
        <v>0</v>
      </c>
      <c r="Z12" s="40" t="s">
        <v>7</v>
      </c>
      <c r="AA12" s="172">
        <f>J24</f>
        <v>0</v>
      </c>
      <c r="AB12" s="40">
        <f>H28</f>
        <v>0</v>
      </c>
      <c r="AC12" s="40" t="s">
        <v>7</v>
      </c>
      <c r="AD12" s="159">
        <f>J28</f>
        <v>0</v>
      </c>
      <c r="AE12" s="160">
        <f>P12+V12+Y12+AB12</f>
        <v>0</v>
      </c>
      <c r="AF12" s="29" t="s">
        <v>7</v>
      </c>
      <c r="AG12" s="29">
        <f>R12+X12+AA12+AD12</f>
        <v>0</v>
      </c>
      <c r="AH12" s="29"/>
      <c r="AI12" s="29"/>
      <c r="AJ12" s="99"/>
      <c r="AK12" s="99"/>
    </row>
    <row r="13" spans="1:37" s="1" customFormat="1" ht="17.850000000000001" customHeight="1" x14ac:dyDescent="0.3">
      <c r="A13" s="59" t="s">
        <v>24</v>
      </c>
      <c r="C13" s="60">
        <f>A14</f>
        <v>0.41666666666666702</v>
      </c>
      <c r="D13" s="61" t="s">
        <v>25</v>
      </c>
      <c r="E13" s="174" t="str">
        <f>E5</f>
        <v>Kadaň</v>
      </c>
      <c r="F13" s="63" t="s">
        <v>7</v>
      </c>
      <c r="G13" s="175" t="str">
        <f>E6</f>
        <v>Rakovník</v>
      </c>
      <c r="H13" s="176"/>
      <c r="I13" s="177"/>
      <c r="J13" s="178"/>
      <c r="K13" s="68"/>
      <c r="L13" s="68"/>
      <c r="O13" s="179" t="str">
        <f>G7</f>
        <v>Praga</v>
      </c>
      <c r="P13" s="40">
        <f>J19</f>
        <v>0</v>
      </c>
      <c r="Q13" s="40" t="s">
        <v>7</v>
      </c>
      <c r="R13" s="40">
        <f>H19</f>
        <v>0</v>
      </c>
      <c r="S13" s="40">
        <f>J31</f>
        <v>0</v>
      </c>
      <c r="T13" s="40" t="s">
        <v>7</v>
      </c>
      <c r="U13" s="40">
        <f>H31</f>
        <v>0</v>
      </c>
      <c r="V13" s="51"/>
      <c r="W13" s="51"/>
      <c r="X13" s="51"/>
      <c r="Y13" s="40">
        <f>H16</f>
        <v>0</v>
      </c>
      <c r="Z13" s="40" t="s">
        <v>7</v>
      </c>
      <c r="AA13" s="172">
        <f>J16</f>
        <v>0</v>
      </c>
      <c r="AB13" s="40">
        <f>H23</f>
        <v>0</v>
      </c>
      <c r="AC13" s="40" t="s">
        <v>7</v>
      </c>
      <c r="AD13" s="159">
        <f>J23</f>
        <v>0</v>
      </c>
      <c r="AE13" s="160">
        <f>P13+S13+Y13+AB13</f>
        <v>0</v>
      </c>
      <c r="AF13" s="29" t="s">
        <v>7</v>
      </c>
      <c r="AG13" s="29">
        <f>R13+U13+AA13+AD13</f>
        <v>0</v>
      </c>
      <c r="AH13" s="29"/>
      <c r="AI13" s="29"/>
      <c r="AJ13" s="115"/>
      <c r="AK13" s="99"/>
    </row>
    <row r="14" spans="1:37" s="1" customFormat="1" ht="17.850000000000001" customHeight="1" x14ac:dyDescent="0.3">
      <c r="A14" s="74">
        <v>0.41666666666666702</v>
      </c>
      <c r="C14" s="75">
        <f>A14</f>
        <v>0.41666666666666702</v>
      </c>
      <c r="D14" s="76" t="s">
        <v>26</v>
      </c>
      <c r="E14" s="180" t="str">
        <f>E7</f>
        <v>Litice žlutí</v>
      </c>
      <c r="F14" s="59" t="s">
        <v>7</v>
      </c>
      <c r="G14" s="181" t="str">
        <f>E8</f>
        <v>Kbely B</v>
      </c>
      <c r="H14" s="182"/>
      <c r="I14" s="183"/>
      <c r="J14" s="184"/>
      <c r="K14" s="68"/>
      <c r="L14" s="68"/>
      <c r="O14" s="170" t="str">
        <f>G8</f>
        <v>Kbely A</v>
      </c>
      <c r="P14" s="40">
        <f>J27</f>
        <v>0</v>
      </c>
      <c r="Q14" s="40" t="s">
        <v>7</v>
      </c>
      <c r="R14" s="40">
        <f>H27</f>
        <v>0</v>
      </c>
      <c r="S14" s="40">
        <f>J24</f>
        <v>0</v>
      </c>
      <c r="T14" s="40" t="s">
        <v>7</v>
      </c>
      <c r="U14" s="40">
        <f>H24</f>
        <v>0</v>
      </c>
      <c r="V14" s="40">
        <f>J16</f>
        <v>0</v>
      </c>
      <c r="W14" s="40" t="s">
        <v>7</v>
      </c>
      <c r="X14" s="40">
        <f>H16</f>
        <v>0</v>
      </c>
      <c r="Y14" s="51"/>
      <c r="Z14" s="51"/>
      <c r="AA14" s="185"/>
      <c r="AB14" s="40">
        <f>H20</f>
        <v>0</v>
      </c>
      <c r="AC14" s="40" t="s">
        <v>7</v>
      </c>
      <c r="AD14" s="159">
        <f>J20</f>
        <v>0</v>
      </c>
      <c r="AE14" s="160">
        <f>P14+S14+V14+AB14</f>
        <v>0</v>
      </c>
      <c r="AF14" s="29" t="s">
        <v>7</v>
      </c>
      <c r="AG14" s="29">
        <f>R14+U14+X14+AD14</f>
        <v>0</v>
      </c>
      <c r="AH14" s="29"/>
      <c r="AI14" s="29"/>
      <c r="AJ14" s="115"/>
      <c r="AK14" s="115"/>
    </row>
    <row r="15" spans="1:37" s="1" customFormat="1" ht="17.850000000000001" customHeight="1" x14ac:dyDescent="0.3">
      <c r="C15" s="60">
        <f>C13++A$17+A$20</f>
        <v>0.43055555555555591</v>
      </c>
      <c r="D15" s="61" t="s">
        <v>25</v>
      </c>
      <c r="E15" s="186" t="str">
        <f>G5</f>
        <v>Bolevec</v>
      </c>
      <c r="F15" s="63" t="s">
        <v>7</v>
      </c>
      <c r="G15" s="187" t="str">
        <f>G6</f>
        <v>Litice modří</v>
      </c>
      <c r="H15" s="176"/>
      <c r="I15" s="177"/>
      <c r="J15" s="178"/>
      <c r="K15" s="68"/>
      <c r="L15" s="68"/>
      <c r="O15" s="188">
        <f>G9</f>
        <v>0</v>
      </c>
      <c r="P15" s="40">
        <f>J32</f>
        <v>0</v>
      </c>
      <c r="Q15" s="40" t="s">
        <v>7</v>
      </c>
      <c r="R15" s="40">
        <f>H32</f>
        <v>0</v>
      </c>
      <c r="S15" s="40">
        <f>J28</f>
        <v>0</v>
      </c>
      <c r="T15" s="40" t="s">
        <v>7</v>
      </c>
      <c r="U15" s="40">
        <f>H28</f>
        <v>0</v>
      </c>
      <c r="V15" s="40">
        <f>J23</f>
        <v>0</v>
      </c>
      <c r="W15" s="40" t="s">
        <v>7</v>
      </c>
      <c r="X15" s="40">
        <f>H23</f>
        <v>0</v>
      </c>
      <c r="Y15" s="40">
        <f>J20</f>
        <v>0</v>
      </c>
      <c r="Z15" s="40"/>
      <c r="AA15" s="172">
        <f>H20</f>
        <v>0</v>
      </c>
      <c r="AB15" s="51"/>
      <c r="AC15" s="51"/>
      <c r="AD15" s="166"/>
      <c r="AE15" s="167">
        <f>P15+S15+V15+Y15</f>
        <v>0</v>
      </c>
      <c r="AF15" s="29" t="s">
        <v>7</v>
      </c>
      <c r="AG15" s="40">
        <f>R15+U15+X15+AA15</f>
        <v>0</v>
      </c>
      <c r="AH15" s="29"/>
      <c r="AI15" s="29"/>
      <c r="AJ15" s="99"/>
      <c r="AK15" s="115"/>
    </row>
    <row r="16" spans="1:37" s="1" customFormat="1" ht="17.850000000000001" customHeight="1" x14ac:dyDescent="0.3">
      <c r="A16" s="59" t="s">
        <v>28</v>
      </c>
      <c r="C16" s="75">
        <f>C13++A$17+A$20</f>
        <v>0.43055555555555591</v>
      </c>
      <c r="D16" s="76" t="s">
        <v>26</v>
      </c>
      <c r="E16" s="189" t="str">
        <f>G7</f>
        <v>Praga</v>
      </c>
      <c r="F16" s="59" t="s">
        <v>7</v>
      </c>
      <c r="G16" s="59" t="str">
        <f>G8</f>
        <v>Kbely A</v>
      </c>
      <c r="H16" s="182"/>
      <c r="I16" s="183"/>
      <c r="J16" s="184"/>
      <c r="K16" s="68"/>
      <c r="L16" s="68"/>
      <c r="Q16" s="4"/>
      <c r="T16" s="4"/>
      <c r="W16" s="4"/>
      <c r="Z16" s="4"/>
      <c r="AC16" s="4"/>
      <c r="AF16" s="4"/>
      <c r="AK16" s="99"/>
    </row>
    <row r="17" spans="1:43" s="1" customFormat="1" ht="17.850000000000001" customHeight="1" x14ac:dyDescent="0.3">
      <c r="A17" s="74">
        <v>1.0416666666666701E-2</v>
      </c>
      <c r="C17" s="60">
        <f>C15++A$17+A$20</f>
        <v>0.44444444444444481</v>
      </c>
      <c r="D17" s="61" t="s">
        <v>25</v>
      </c>
      <c r="E17" s="174" t="str">
        <f>E5</f>
        <v>Kadaň</v>
      </c>
      <c r="F17" s="63" t="s">
        <v>7</v>
      </c>
      <c r="G17" s="190" t="str">
        <f>E7</f>
        <v>Litice žlutí</v>
      </c>
      <c r="H17" s="191"/>
      <c r="I17" s="177"/>
      <c r="J17" s="192"/>
      <c r="K17" s="108"/>
      <c r="L17" s="108"/>
      <c r="O17" s="267" t="s">
        <v>29</v>
      </c>
      <c r="P17" s="267"/>
      <c r="AJ17" s="99"/>
      <c r="AK17" s="99"/>
    </row>
    <row r="18" spans="1:43" s="1" customFormat="1" ht="17.850000000000001" customHeight="1" x14ac:dyDescent="0.3">
      <c r="A18" s="59"/>
      <c r="C18" s="75">
        <f>C15++A$17+A$20</f>
        <v>0.44444444444444481</v>
      </c>
      <c r="D18" s="76" t="s">
        <v>26</v>
      </c>
      <c r="E18" s="193" t="str">
        <f>E8</f>
        <v>Kbely B</v>
      </c>
      <c r="F18" s="89" t="s">
        <v>7</v>
      </c>
      <c r="G18" s="194" t="str">
        <f>E9</f>
        <v>Slavia D</v>
      </c>
      <c r="H18" s="182"/>
      <c r="I18" s="183"/>
      <c r="J18" s="184"/>
      <c r="K18" s="68"/>
      <c r="L18" s="68"/>
      <c r="O18" s="4"/>
      <c r="P18" s="4"/>
      <c r="Q18" s="4"/>
      <c r="R18" s="4"/>
      <c r="S18" s="268"/>
      <c r="T18" s="268"/>
      <c r="U18" s="268"/>
      <c r="V18" s="268"/>
      <c r="W18" s="4"/>
      <c r="X18" s="4"/>
      <c r="Y18" s="4"/>
      <c r="Z18" s="4"/>
      <c r="AA18" s="4"/>
      <c r="AB18" s="283"/>
      <c r="AC18" s="283"/>
      <c r="AD18" s="283"/>
      <c r="AE18" s="99"/>
      <c r="AF18" s="99"/>
      <c r="AG18" s="99"/>
      <c r="AH18" s="99"/>
      <c r="AI18" s="99"/>
      <c r="AJ18" s="99"/>
      <c r="AK18" s="99"/>
    </row>
    <row r="19" spans="1:43" s="1" customFormat="1" ht="17.850000000000001" customHeight="1" x14ac:dyDescent="0.3">
      <c r="A19" s="74" t="s">
        <v>31</v>
      </c>
      <c r="C19" s="60">
        <f>C17++A$17+A$20</f>
        <v>0.4583333333333337</v>
      </c>
      <c r="D19" s="61" t="s">
        <v>25</v>
      </c>
      <c r="E19" s="186" t="str">
        <f>G5</f>
        <v>Bolevec</v>
      </c>
      <c r="F19" s="63" t="s">
        <v>7</v>
      </c>
      <c r="G19" s="235" t="str">
        <f>G7</f>
        <v>Praga</v>
      </c>
      <c r="H19" s="176"/>
      <c r="I19" s="177"/>
      <c r="J19" s="178"/>
      <c r="K19" s="68"/>
      <c r="L19" s="68"/>
      <c r="O19" s="198" t="s">
        <v>30</v>
      </c>
      <c r="P19" s="236"/>
      <c r="Q19" s="167"/>
      <c r="V19" s="4"/>
      <c r="X19" s="200"/>
      <c r="Y19" s="99"/>
      <c r="Z19" s="99"/>
      <c r="AA19" s="99"/>
      <c r="AB19" s="99"/>
      <c r="AC19" s="99"/>
      <c r="AD19" s="99"/>
      <c r="AE19" s="99"/>
      <c r="AF19" s="99"/>
      <c r="AG19" s="99"/>
      <c r="AH19" s="99"/>
      <c r="AI19" s="99"/>
      <c r="AJ19" s="115"/>
      <c r="AK19" s="115"/>
    </row>
    <row r="20" spans="1:43" s="1" customFormat="1" ht="17.850000000000001" customHeight="1" x14ac:dyDescent="0.3">
      <c r="A20" s="116">
        <v>3.4722222222222199E-3</v>
      </c>
      <c r="C20" s="75">
        <f>C17++A$17+A$20</f>
        <v>0.4583333333333337</v>
      </c>
      <c r="D20" s="76" t="s">
        <v>26</v>
      </c>
      <c r="E20" s="139" t="str">
        <f>G6</f>
        <v>Litice modří</v>
      </c>
      <c r="F20" s="59" t="s">
        <v>7</v>
      </c>
      <c r="G20" s="237" t="str">
        <f>G8</f>
        <v>Kbely A</v>
      </c>
      <c r="H20" s="182"/>
      <c r="I20" s="183"/>
      <c r="J20" s="184"/>
      <c r="K20" s="68"/>
      <c r="L20" s="68"/>
      <c r="O20" s="198" t="s">
        <v>32</v>
      </c>
      <c r="P20" s="236"/>
      <c r="Q20" s="167"/>
      <c r="V20" s="4"/>
      <c r="Z20" s="4"/>
      <c r="AC20" s="4"/>
      <c r="AF20" s="4"/>
      <c r="AI20" s="115"/>
      <c r="AJ20" s="115"/>
      <c r="AK20" s="115"/>
    </row>
    <row r="21" spans="1:43" s="1" customFormat="1" ht="17.850000000000001" customHeight="1" x14ac:dyDescent="0.3">
      <c r="A21" s="74"/>
      <c r="C21" s="60">
        <f>C19++A$17+A$20</f>
        <v>0.4722222222222226</v>
      </c>
      <c r="D21" s="61" t="s">
        <v>25</v>
      </c>
      <c r="E21" s="190" t="str">
        <f>E7</f>
        <v>Litice žlutí</v>
      </c>
      <c r="F21" s="63" t="s">
        <v>7</v>
      </c>
      <c r="G21" s="238" t="str">
        <f>E9</f>
        <v>Slavia D</v>
      </c>
      <c r="H21" s="176"/>
      <c r="I21" s="177"/>
      <c r="J21" s="178"/>
      <c r="K21" s="68"/>
      <c r="L21" s="68"/>
      <c r="O21" s="198" t="s">
        <v>33</v>
      </c>
      <c r="P21" s="236"/>
      <c r="Q21" s="167"/>
      <c r="V21" s="4"/>
      <c r="Z21" s="4"/>
      <c r="AC21" s="4"/>
      <c r="AF21" s="4"/>
      <c r="AI21" s="115"/>
      <c r="AJ21" s="115"/>
      <c r="AK21" s="115"/>
    </row>
    <row r="22" spans="1:43" s="1" customFormat="1" ht="17.850000000000001" customHeight="1" x14ac:dyDescent="0.3">
      <c r="A22" s="116"/>
      <c r="C22" s="75">
        <f>C19++A$17+A$20</f>
        <v>0.4722222222222226</v>
      </c>
      <c r="D22" s="76" t="s">
        <v>26</v>
      </c>
      <c r="E22" s="239" t="str">
        <f>E6</f>
        <v>Rakovník</v>
      </c>
      <c r="F22" s="59" t="s">
        <v>7</v>
      </c>
      <c r="G22" s="181" t="str">
        <f>E8</f>
        <v>Kbely B</v>
      </c>
      <c r="H22" s="182"/>
      <c r="I22" s="183"/>
      <c r="J22" s="184"/>
      <c r="K22" s="68"/>
      <c r="L22" s="68"/>
      <c r="O22" s="198" t="s">
        <v>34</v>
      </c>
      <c r="P22" s="236"/>
      <c r="Q22" s="167"/>
      <c r="V22" s="4"/>
      <c r="Z22" s="4"/>
      <c r="AC22" s="4"/>
      <c r="AF22" s="4"/>
      <c r="AI22" s="115"/>
      <c r="AJ22" s="115"/>
      <c r="AK22" s="115"/>
    </row>
    <row r="23" spans="1:43" s="1" customFormat="1" ht="17.850000000000001" customHeight="1" x14ac:dyDescent="0.3">
      <c r="A23" s="59"/>
      <c r="C23" s="60">
        <f>C21++A$17+A$20</f>
        <v>0.48611111111111149</v>
      </c>
      <c r="D23" s="61" t="s">
        <v>25</v>
      </c>
      <c r="E23" s="209" t="str">
        <f>E5</f>
        <v>Kadaň</v>
      </c>
      <c r="F23" s="63" t="s">
        <v>7</v>
      </c>
      <c r="G23" s="210" t="str">
        <f>E8</f>
        <v>Kbely B</v>
      </c>
      <c r="H23" s="176"/>
      <c r="I23" s="177"/>
      <c r="J23" s="178"/>
      <c r="K23" s="68"/>
      <c r="L23" s="68"/>
      <c r="O23" s="198" t="s">
        <v>35</v>
      </c>
      <c r="P23" s="236"/>
      <c r="Q23" s="167"/>
      <c r="R23" s="211"/>
      <c r="T23" s="211"/>
      <c r="U23" s="211"/>
      <c r="V23" s="99"/>
      <c r="W23" s="99"/>
      <c r="Z23" s="4"/>
      <c r="AC23" s="4"/>
      <c r="AF23" s="4"/>
      <c r="AI23" s="115"/>
      <c r="AJ23" s="115"/>
      <c r="AK23" s="115"/>
    </row>
    <row r="24" spans="1:43" s="1" customFormat="1" ht="17.850000000000001" customHeight="1" x14ac:dyDescent="0.3">
      <c r="A24" s="125"/>
      <c r="C24" s="75">
        <f>C21++A$17+A$20</f>
        <v>0.48611111111111149</v>
      </c>
      <c r="D24" s="76" t="s">
        <v>26</v>
      </c>
      <c r="E24" s="212" t="str">
        <f>E6</f>
        <v>Rakovník</v>
      </c>
      <c r="F24" s="59" t="s">
        <v>7</v>
      </c>
      <c r="G24" s="213" t="str">
        <f>E9</f>
        <v>Slavia D</v>
      </c>
      <c r="H24" s="182"/>
      <c r="I24" s="183"/>
      <c r="J24" s="184"/>
      <c r="K24" s="68"/>
      <c r="L24" s="68"/>
      <c r="O24" s="198" t="s">
        <v>36</v>
      </c>
      <c r="P24" s="236"/>
      <c r="Q24" s="167"/>
      <c r="R24" s="211"/>
      <c r="T24" s="211"/>
      <c r="U24" s="211"/>
      <c r="V24" s="4"/>
      <c r="Y24" s="99"/>
      <c r="Z24" s="99"/>
      <c r="AA24" s="99"/>
      <c r="AB24" s="115"/>
      <c r="AC24" s="99"/>
      <c r="AD24" s="115"/>
      <c r="AE24" s="115"/>
      <c r="AF24" s="115"/>
      <c r="AG24" s="115"/>
      <c r="AH24" s="115"/>
      <c r="AI24" s="115"/>
    </row>
    <row r="25" spans="1:43" s="1" customFormat="1" ht="17.850000000000001" customHeight="1" x14ac:dyDescent="0.3">
      <c r="A25" s="59"/>
      <c r="C25" s="60">
        <f>C23++A$17+A$20</f>
        <v>0.50000000000000044</v>
      </c>
      <c r="D25" s="61" t="s">
        <v>25</v>
      </c>
      <c r="E25" s="240" t="str">
        <f>G6</f>
        <v>Litice modří</v>
      </c>
      <c r="F25" s="204" t="s">
        <v>7</v>
      </c>
      <c r="G25" s="241" t="str">
        <f>G7</f>
        <v>Praga</v>
      </c>
      <c r="H25" s="176"/>
      <c r="I25" s="177"/>
      <c r="J25" s="178"/>
      <c r="K25" s="108"/>
      <c r="L25" s="108"/>
      <c r="O25" s="198" t="s">
        <v>37</v>
      </c>
      <c r="P25" s="236"/>
      <c r="Q25" s="167"/>
      <c r="R25" s="211"/>
      <c r="Z25" s="4"/>
      <c r="AC25" s="4"/>
      <c r="AF25" s="4"/>
    </row>
    <row r="26" spans="1:43" s="1" customFormat="1" ht="17.850000000000001" customHeight="1" x14ac:dyDescent="0.3">
      <c r="A26" s="133"/>
      <c r="C26" s="75">
        <f>C23++A$17+A$20</f>
        <v>0.50000000000000044</v>
      </c>
      <c r="D26" s="76" t="s">
        <v>26</v>
      </c>
      <c r="E26" s="242" t="str">
        <f>G5</f>
        <v>Bolevec</v>
      </c>
      <c r="F26" s="207" t="s">
        <v>7</v>
      </c>
      <c r="G26" s="243" t="str">
        <f>G8</f>
        <v>Kbely A</v>
      </c>
      <c r="H26" s="182"/>
      <c r="I26" s="183"/>
      <c r="J26" s="184"/>
      <c r="K26" s="108"/>
      <c r="L26" s="108"/>
      <c r="O26" s="198" t="s">
        <v>38</v>
      </c>
      <c r="P26" s="199"/>
      <c r="Q26" s="167"/>
      <c r="R26" s="211"/>
      <c r="T26" s="4"/>
      <c r="W26" s="4"/>
      <c r="Z26" s="4"/>
      <c r="AC26" s="4"/>
      <c r="AF26" s="4"/>
    </row>
    <row r="27" spans="1:43" s="1" customFormat="1" ht="17.850000000000001" customHeight="1" x14ac:dyDescent="0.3">
      <c r="A27" s="74"/>
      <c r="C27" s="60">
        <f>C25++A$17+A$20</f>
        <v>0.51388888888888939</v>
      </c>
      <c r="D27" s="61" t="s">
        <v>25</v>
      </c>
      <c r="E27" s="244" t="str">
        <f>E6</f>
        <v>Rakovník</v>
      </c>
      <c r="F27" s="245" t="s">
        <v>7</v>
      </c>
      <c r="G27" s="246" t="str">
        <f>E7</f>
        <v>Litice žlutí</v>
      </c>
      <c r="H27" s="191"/>
      <c r="I27" s="177"/>
      <c r="J27" s="192"/>
      <c r="K27" s="108"/>
      <c r="L27" s="108"/>
      <c r="O27" s="198" t="s">
        <v>39</v>
      </c>
      <c r="P27" s="199"/>
      <c r="Q27" s="167"/>
      <c r="R27" s="211"/>
      <c r="T27" s="4"/>
      <c r="W27" s="4"/>
      <c r="Z27" s="4"/>
      <c r="AC27" s="4"/>
      <c r="AF27" s="4"/>
    </row>
    <row r="28" spans="1:43" s="1" customFormat="1" ht="17.850000000000001" customHeight="1" x14ac:dyDescent="0.3">
      <c r="A28" s="133"/>
      <c r="C28" s="75">
        <f>C25++A$17+A$20</f>
        <v>0.51388888888888939</v>
      </c>
      <c r="D28" s="76" t="s">
        <v>26</v>
      </c>
      <c r="E28" s="247" t="str">
        <f>E5</f>
        <v>Kadaň</v>
      </c>
      <c r="F28" s="59" t="s">
        <v>7</v>
      </c>
      <c r="G28" s="248" t="str">
        <f>E9</f>
        <v>Slavia D</v>
      </c>
      <c r="H28" s="223"/>
      <c r="I28" s="183"/>
      <c r="J28" s="224"/>
      <c r="K28" s="108"/>
      <c r="L28" s="108"/>
      <c r="O28" s="198" t="s">
        <v>40</v>
      </c>
      <c r="P28" s="199"/>
      <c r="Q28" s="167"/>
      <c r="T28" s="4"/>
      <c r="W28" s="4"/>
      <c r="Z28" s="4"/>
      <c r="AC28" s="4"/>
      <c r="AF28" s="4"/>
    </row>
    <row r="29" spans="1:43" s="1" customFormat="1" ht="17.850000000000001" customHeight="1" x14ac:dyDescent="0.3">
      <c r="C29" s="60">
        <f>C27++A$17+A$20</f>
        <v>0.52777777777777835</v>
      </c>
      <c r="D29" s="61" t="s">
        <v>25</v>
      </c>
      <c r="E29" s="225" t="s">
        <v>43</v>
      </c>
      <c r="F29" s="204" t="s">
        <v>7</v>
      </c>
      <c r="G29" s="225" t="s">
        <v>44</v>
      </c>
      <c r="H29" s="191"/>
      <c r="I29" s="177"/>
      <c r="J29" s="192"/>
      <c r="Q29" s="4"/>
      <c r="T29" s="4"/>
      <c r="W29" s="4"/>
      <c r="Z29" s="4"/>
      <c r="AC29" s="4"/>
      <c r="AF29" s="4"/>
    </row>
    <row r="30" spans="1:43" s="1" customFormat="1" ht="17.850000000000001" customHeight="1" x14ac:dyDescent="0.3">
      <c r="A30" s="136"/>
      <c r="C30" s="75">
        <f>C27++A$17+A$20</f>
        <v>0.52777777777777835</v>
      </c>
      <c r="D30" s="76" t="s">
        <v>26</v>
      </c>
      <c r="E30" s="226" t="s">
        <v>41</v>
      </c>
      <c r="F30" s="249"/>
      <c r="G30" s="226" t="s">
        <v>42</v>
      </c>
      <c r="H30" s="223"/>
      <c r="I30" s="183"/>
      <c r="J30" s="224"/>
      <c r="Q30" s="4"/>
      <c r="T30" s="4"/>
      <c r="W30" s="4"/>
      <c r="Z30" s="4"/>
      <c r="AC30" s="4"/>
      <c r="AF30" s="4"/>
      <c r="AL30" s="5"/>
      <c r="AM30" s="5"/>
      <c r="AN30" s="5"/>
      <c r="AO30" s="5"/>
      <c r="AP30" s="5"/>
      <c r="AQ30" s="5"/>
    </row>
    <row r="31" spans="1:43" s="1" customFormat="1" ht="17.850000000000001" customHeight="1" x14ac:dyDescent="0.3">
      <c r="C31" s="250">
        <f>C29++A$17+A$20</f>
        <v>0.5416666666666673</v>
      </c>
      <c r="D31" s="251" t="s">
        <v>25</v>
      </c>
      <c r="E31" s="225" t="s">
        <v>49</v>
      </c>
      <c r="F31" s="204"/>
      <c r="G31" s="225" t="s">
        <v>50</v>
      </c>
      <c r="H31" s="252"/>
      <c r="I31" s="253"/>
      <c r="J31" s="254"/>
      <c r="Q31" s="4"/>
      <c r="T31" s="4"/>
      <c r="W31" s="4"/>
      <c r="Z31" s="4"/>
      <c r="AC31" s="4"/>
      <c r="AF31" s="4"/>
      <c r="AL31" s="5"/>
      <c r="AM31" s="5"/>
      <c r="AN31" s="5"/>
      <c r="AO31" s="5"/>
      <c r="AP31" s="5"/>
      <c r="AQ31" s="5"/>
    </row>
    <row r="32" spans="1:43" s="1" customFormat="1" ht="17.850000000000001" customHeight="1" x14ac:dyDescent="0.3">
      <c r="C32" s="227">
        <f>C29++A$17+A$20</f>
        <v>0.5416666666666673</v>
      </c>
      <c r="D32" s="228" t="s">
        <v>26</v>
      </c>
      <c r="E32" s="226" t="s">
        <v>47</v>
      </c>
      <c r="F32" s="249" t="s">
        <v>7</v>
      </c>
      <c r="G32" s="226" t="s">
        <v>48</v>
      </c>
      <c r="H32" s="229"/>
      <c r="I32" s="230"/>
      <c r="J32" s="231"/>
      <c r="Q32" s="4"/>
      <c r="T32" s="4"/>
      <c r="W32" s="4"/>
      <c r="Z32" s="4"/>
      <c r="AC32" s="4"/>
      <c r="AF32" s="4"/>
      <c r="AL32" s="5"/>
      <c r="AM32" s="5"/>
      <c r="AN32" s="5"/>
      <c r="AO32" s="5"/>
      <c r="AP32" s="5"/>
      <c r="AQ32" s="5"/>
    </row>
    <row r="33" spans="3:32" s="1" customFormat="1" ht="17.850000000000001" customHeight="1" x14ac:dyDescent="0.3">
      <c r="C33" s="2"/>
      <c r="D33" s="3"/>
      <c r="F33" s="4"/>
      <c r="I33" s="4"/>
      <c r="Q33" s="4"/>
      <c r="T33" s="4"/>
      <c r="W33" s="4"/>
      <c r="Z33" s="4"/>
      <c r="AC33" s="4"/>
      <c r="AF33" s="4"/>
    </row>
    <row r="34" spans="3:32" s="1" customFormat="1" ht="17.850000000000001" customHeight="1" x14ac:dyDescent="0.3">
      <c r="C34" s="151">
        <f>C32+A$17+A$20+A20+A20</f>
        <v>0.56250000000000067</v>
      </c>
      <c r="D34" s="152"/>
      <c r="E34" s="262" t="s">
        <v>51</v>
      </c>
      <c r="F34" s="262"/>
      <c r="G34" s="262"/>
      <c r="H34" s="153"/>
      <c r="I34" s="154"/>
      <c r="J34" s="155"/>
      <c r="Q34" s="4"/>
      <c r="T34" s="4"/>
      <c r="W34" s="4"/>
      <c r="Z34" s="4"/>
      <c r="AC34" s="4"/>
      <c r="AF34" s="4"/>
    </row>
  </sheetData>
  <mergeCells count="22">
    <mergeCell ref="C1:J1"/>
    <mergeCell ref="O1:V1"/>
    <mergeCell ref="C2:J2"/>
    <mergeCell ref="P3:R3"/>
    <mergeCell ref="S3:U3"/>
    <mergeCell ref="V3:X3"/>
    <mergeCell ref="AB18:AD18"/>
    <mergeCell ref="Y3:AA3"/>
    <mergeCell ref="AB3:AD3"/>
    <mergeCell ref="AE3:AG3"/>
    <mergeCell ref="C4:D4"/>
    <mergeCell ref="P10:R10"/>
    <mergeCell ref="S10:U10"/>
    <mergeCell ref="V10:X10"/>
    <mergeCell ref="Y10:AA10"/>
    <mergeCell ref="AB10:AD10"/>
    <mergeCell ref="AE10:AG10"/>
    <mergeCell ref="E34:G34"/>
    <mergeCell ref="E12:G12"/>
    <mergeCell ref="H12:J12"/>
    <mergeCell ref="O17:P17"/>
    <mergeCell ref="S18:V18"/>
  </mergeCells>
  <pageMargins left="0.78749999999999998" right="0.78749999999999998" top="1.05277777777778" bottom="1.05277777777778" header="0.78749999999999998" footer="0.78749999999999998"/>
  <pageSetup paperSize="9" scale="69" orientation="portrait" horizontalDpi="300" verticalDpi="300"/>
  <headerFooter>
    <oddHeader>&amp;C&amp;"Times New Roman,obyčejné"&amp;12&amp;A</oddHeader>
    <oddFooter>&amp;C&amp;"Times New Roman,obyčejné"&amp;12Stránka &amp;P</oddFooter>
  </headerFooter>
  <colBreaks count="1" manualBreakCount="1">
    <brk id="13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MJ41"/>
  <sheetViews>
    <sheetView zoomScale="85" zoomScaleNormal="85" workbookViewId="0">
      <selection activeCell="G28" sqref="G28"/>
    </sheetView>
  </sheetViews>
  <sheetFormatPr defaultColWidth="11.5546875" defaultRowHeight="16.8" x14ac:dyDescent="0.3"/>
  <cols>
    <col min="1" max="1" width="22.109375" style="1" customWidth="1"/>
    <col min="2" max="2" width="4.88671875" style="1" customWidth="1"/>
    <col min="3" max="3" width="8.88671875" style="2" customWidth="1"/>
    <col min="4" max="4" width="7.5546875" style="3" customWidth="1"/>
    <col min="5" max="5" width="22.6640625" style="1" customWidth="1"/>
    <col min="6" max="6" width="2.44140625" style="4" customWidth="1"/>
    <col min="7" max="7" width="22.6640625" style="1" customWidth="1"/>
    <col min="8" max="8" width="5.33203125" style="1" customWidth="1"/>
    <col min="9" max="9" width="2.33203125" style="4" customWidth="1"/>
    <col min="10" max="10" width="5.5546875" style="1" customWidth="1"/>
    <col min="11" max="11" width="1.5546875" style="1" hidden="1" customWidth="1"/>
    <col min="12" max="12" width="16.109375" style="1" hidden="1" customWidth="1"/>
    <col min="13" max="13" width="3.5546875" style="1" customWidth="1"/>
    <col min="14" max="14" width="3.44140625" style="1" customWidth="1"/>
    <col min="15" max="15" width="13.6640625" style="1" customWidth="1"/>
    <col min="16" max="16" width="6.109375" style="1" customWidth="1"/>
    <col min="17" max="17" width="2.109375" style="1" customWidth="1"/>
    <col min="18" max="19" width="6.109375" style="1" customWidth="1"/>
    <col min="20" max="20" width="2.109375" style="1" customWidth="1"/>
    <col min="21" max="21" width="6.109375" style="1" hidden="1" customWidth="1"/>
    <col min="22" max="22" width="7" style="1" hidden="1" customWidth="1"/>
    <col min="23" max="24" width="6.109375" style="1" customWidth="1"/>
    <col min="25" max="25" width="2.109375" style="1" customWidth="1"/>
    <col min="26" max="27" width="6.109375" style="1" customWidth="1"/>
    <col min="28" max="28" width="2.109375" style="1" customWidth="1"/>
    <col min="29" max="30" width="6.109375" style="1" customWidth="1"/>
    <col min="31" max="31" width="2.109375" style="1" customWidth="1"/>
    <col min="32" max="32" width="6.109375" style="1" customWidth="1"/>
    <col min="33" max="33" width="7.6640625" style="1" customWidth="1"/>
    <col min="34" max="34" width="2.109375" style="4" customWidth="1"/>
    <col min="35" max="35" width="7.6640625" style="1" customWidth="1"/>
    <col min="36" max="37" width="9.21875" style="1" customWidth="1"/>
    <col min="38" max="245" width="11.5546875" style="1"/>
    <col min="246" max="256" width="11.5546875" style="5"/>
    <col min="257" max="257" width="22.109375" style="5" customWidth="1"/>
    <col min="258" max="258" width="4.88671875" style="5" customWidth="1"/>
    <col min="259" max="259" width="8.88671875" style="5" customWidth="1"/>
    <col min="260" max="260" width="7.5546875" style="5" customWidth="1"/>
    <col min="261" max="261" width="22.6640625" style="5" customWidth="1"/>
    <col min="262" max="262" width="2.44140625" style="5" customWidth="1"/>
    <col min="263" max="263" width="22.6640625" style="5" customWidth="1"/>
    <col min="264" max="264" width="5.33203125" style="5" customWidth="1"/>
    <col min="265" max="265" width="2.33203125" style="5" customWidth="1"/>
    <col min="266" max="266" width="5.5546875" style="5" customWidth="1"/>
    <col min="267" max="268" width="11.5546875" style="5" hidden="1"/>
    <col min="269" max="269" width="3.5546875" style="5" customWidth="1"/>
    <col min="270" max="270" width="3.44140625" style="5" customWidth="1"/>
    <col min="271" max="271" width="13.6640625" style="5" customWidth="1"/>
    <col min="272" max="272" width="6.109375" style="5" customWidth="1"/>
    <col min="273" max="273" width="2.109375" style="5" customWidth="1"/>
    <col min="274" max="275" width="6.109375" style="5" customWidth="1"/>
    <col min="276" max="276" width="2.109375" style="5" customWidth="1"/>
    <col min="277" max="278" width="11.5546875" style="5" hidden="1"/>
    <col min="279" max="280" width="6.109375" style="5" customWidth="1"/>
    <col min="281" max="281" width="2.109375" style="5" customWidth="1"/>
    <col min="282" max="283" width="6.109375" style="5" customWidth="1"/>
    <col min="284" max="284" width="2.109375" style="5" customWidth="1"/>
    <col min="285" max="286" width="6.109375" style="5" customWidth="1"/>
    <col min="287" max="287" width="2.109375" style="5" customWidth="1"/>
    <col min="288" max="288" width="6.109375" style="5" customWidth="1"/>
    <col min="289" max="289" width="7.6640625" style="5" customWidth="1"/>
    <col min="290" max="290" width="2.109375" style="5" customWidth="1"/>
    <col min="291" max="291" width="7.6640625" style="5" customWidth="1"/>
    <col min="292" max="293" width="9.21875" style="5" customWidth="1"/>
    <col min="294" max="512" width="11.5546875" style="5"/>
    <col min="513" max="513" width="22.109375" style="5" customWidth="1"/>
    <col min="514" max="514" width="4.88671875" style="5" customWidth="1"/>
    <col min="515" max="515" width="8.88671875" style="5" customWidth="1"/>
    <col min="516" max="516" width="7.5546875" style="5" customWidth="1"/>
    <col min="517" max="517" width="22.6640625" style="5" customWidth="1"/>
    <col min="518" max="518" width="2.44140625" style="5" customWidth="1"/>
    <col min="519" max="519" width="22.6640625" style="5" customWidth="1"/>
    <col min="520" max="520" width="5.33203125" style="5" customWidth="1"/>
    <col min="521" max="521" width="2.33203125" style="5" customWidth="1"/>
    <col min="522" max="522" width="5.5546875" style="5" customWidth="1"/>
    <col min="523" max="524" width="11.5546875" style="5" hidden="1"/>
    <col min="525" max="525" width="3.5546875" style="5" customWidth="1"/>
    <col min="526" max="526" width="3.44140625" style="5" customWidth="1"/>
    <col min="527" max="527" width="13.6640625" style="5" customWidth="1"/>
    <col min="528" max="528" width="6.109375" style="5" customWidth="1"/>
    <col min="529" max="529" width="2.109375" style="5" customWidth="1"/>
    <col min="530" max="531" width="6.109375" style="5" customWidth="1"/>
    <col min="532" max="532" width="2.109375" style="5" customWidth="1"/>
    <col min="533" max="534" width="11.5546875" style="5" hidden="1"/>
    <col min="535" max="536" width="6.109375" style="5" customWidth="1"/>
    <col min="537" max="537" width="2.109375" style="5" customWidth="1"/>
    <col min="538" max="539" width="6.109375" style="5" customWidth="1"/>
    <col min="540" max="540" width="2.109375" style="5" customWidth="1"/>
    <col min="541" max="542" width="6.109375" style="5" customWidth="1"/>
    <col min="543" max="543" width="2.109375" style="5" customWidth="1"/>
    <col min="544" max="544" width="6.109375" style="5" customWidth="1"/>
    <col min="545" max="545" width="7.6640625" style="5" customWidth="1"/>
    <col min="546" max="546" width="2.109375" style="5" customWidth="1"/>
    <col min="547" max="547" width="7.6640625" style="5" customWidth="1"/>
    <col min="548" max="549" width="9.21875" style="5" customWidth="1"/>
    <col min="550" max="768" width="11.5546875" style="5"/>
    <col min="769" max="769" width="22.109375" style="5" customWidth="1"/>
    <col min="770" max="770" width="4.88671875" style="5" customWidth="1"/>
    <col min="771" max="771" width="8.88671875" style="5" customWidth="1"/>
    <col min="772" max="772" width="7.5546875" style="5" customWidth="1"/>
    <col min="773" max="773" width="22.6640625" style="5" customWidth="1"/>
    <col min="774" max="774" width="2.44140625" style="5" customWidth="1"/>
    <col min="775" max="775" width="22.6640625" style="5" customWidth="1"/>
    <col min="776" max="776" width="5.33203125" style="5" customWidth="1"/>
    <col min="777" max="777" width="2.33203125" style="5" customWidth="1"/>
    <col min="778" max="778" width="5.5546875" style="5" customWidth="1"/>
    <col min="779" max="780" width="11.5546875" style="5" hidden="1"/>
    <col min="781" max="781" width="3.5546875" style="5" customWidth="1"/>
    <col min="782" max="782" width="3.44140625" style="5" customWidth="1"/>
    <col min="783" max="783" width="13.6640625" style="5" customWidth="1"/>
    <col min="784" max="784" width="6.109375" style="5" customWidth="1"/>
    <col min="785" max="785" width="2.109375" style="5" customWidth="1"/>
    <col min="786" max="787" width="6.109375" style="5" customWidth="1"/>
    <col min="788" max="788" width="2.109375" style="5" customWidth="1"/>
    <col min="789" max="790" width="11.5546875" style="5" hidden="1"/>
    <col min="791" max="792" width="6.109375" style="5" customWidth="1"/>
    <col min="793" max="793" width="2.109375" style="5" customWidth="1"/>
    <col min="794" max="795" width="6.109375" style="5" customWidth="1"/>
    <col min="796" max="796" width="2.109375" style="5" customWidth="1"/>
    <col min="797" max="798" width="6.109375" style="5" customWidth="1"/>
    <col min="799" max="799" width="2.109375" style="5" customWidth="1"/>
    <col min="800" max="800" width="6.109375" style="5" customWidth="1"/>
    <col min="801" max="801" width="7.6640625" style="5" customWidth="1"/>
    <col min="802" max="802" width="2.109375" style="5" customWidth="1"/>
    <col min="803" max="803" width="7.6640625" style="5" customWidth="1"/>
    <col min="804" max="805" width="9.21875" style="5" customWidth="1"/>
    <col min="806" max="1024" width="11.5546875" style="5"/>
  </cols>
  <sheetData>
    <row r="1" spans="1:37" s="5" customFormat="1" x14ac:dyDescent="0.3">
      <c r="A1" s="1"/>
      <c r="B1" s="1"/>
      <c r="C1" s="278"/>
      <c r="D1" s="278"/>
      <c r="E1" s="278"/>
      <c r="F1" s="278"/>
      <c r="G1" s="278"/>
      <c r="H1" s="278"/>
      <c r="I1" s="278"/>
      <c r="J1" s="278"/>
      <c r="K1" s="1"/>
      <c r="L1" s="1"/>
      <c r="M1" s="1"/>
      <c r="N1" s="1"/>
      <c r="O1" s="279"/>
      <c r="P1" s="279"/>
      <c r="Q1" s="279"/>
      <c r="R1" s="279"/>
      <c r="S1" s="279"/>
      <c r="T1" s="279"/>
      <c r="U1" s="279"/>
      <c r="V1" s="279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4"/>
      <c r="AI1" s="1"/>
      <c r="AJ1" s="1"/>
      <c r="AK1" s="1"/>
    </row>
    <row r="2" spans="1:37" s="5" customFormat="1" x14ac:dyDescent="0.3">
      <c r="A2" s="1"/>
      <c r="B2" s="1"/>
      <c r="C2" s="280" t="s">
        <v>65</v>
      </c>
      <c r="D2" s="280"/>
      <c r="E2" s="280"/>
      <c r="F2" s="280"/>
      <c r="G2" s="280"/>
      <c r="H2" s="280"/>
      <c r="I2" s="280"/>
      <c r="J2" s="280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4"/>
      <c r="AI2" s="1"/>
      <c r="AJ2" s="1"/>
      <c r="AK2" s="1"/>
    </row>
    <row r="3" spans="1:37" s="5" customFormat="1" x14ac:dyDescent="0.3">
      <c r="A3" s="1"/>
      <c r="B3" s="1"/>
      <c r="C3" s="2"/>
      <c r="D3" s="2"/>
      <c r="E3" s="2"/>
      <c r="F3" s="2"/>
      <c r="G3" s="2"/>
      <c r="H3" s="2"/>
      <c r="I3" s="2"/>
      <c r="J3" s="2"/>
      <c r="K3" s="1"/>
      <c r="L3" s="1"/>
      <c r="M3" s="1"/>
      <c r="N3" s="1"/>
      <c r="O3" s="6" t="s">
        <v>1</v>
      </c>
      <c r="P3" s="281" t="str">
        <f>E5</f>
        <v>Bohemians A</v>
      </c>
      <c r="Q3" s="281"/>
      <c r="R3" s="281"/>
      <c r="S3" s="282" t="str">
        <f>E6</f>
        <v>Slavia K</v>
      </c>
      <c r="T3" s="282"/>
      <c r="U3" s="282"/>
      <c r="V3" s="282"/>
      <c r="W3" s="282"/>
      <c r="X3" s="274" t="str">
        <f>E7</f>
        <v>HK 13</v>
      </c>
      <c r="Y3" s="274"/>
      <c r="Z3" s="274"/>
      <c r="AA3" s="275" t="str">
        <f>E8</f>
        <v>Jičín</v>
      </c>
      <c r="AB3" s="275"/>
      <c r="AC3" s="275"/>
      <c r="AD3" s="276" t="str">
        <f>E9</f>
        <v>Mnichovice B</v>
      </c>
      <c r="AE3" s="276"/>
      <c r="AF3" s="276"/>
      <c r="AG3" s="265" t="s">
        <v>2</v>
      </c>
      <c r="AH3" s="265"/>
      <c r="AI3" s="265"/>
      <c r="AJ3" s="7" t="s">
        <v>3</v>
      </c>
      <c r="AK3" s="7" t="s">
        <v>4</v>
      </c>
    </row>
    <row r="4" spans="1:37" s="5" customFormat="1" x14ac:dyDescent="0.3">
      <c r="A4" s="1"/>
      <c r="B4" s="1"/>
      <c r="C4" s="277" t="s">
        <v>5</v>
      </c>
      <c r="D4" s="277"/>
      <c r="E4" s="156" t="s">
        <v>1</v>
      </c>
      <c r="F4" s="2"/>
      <c r="G4" s="157" t="s">
        <v>6</v>
      </c>
      <c r="H4" s="2"/>
      <c r="I4" s="2"/>
      <c r="J4" s="2"/>
      <c r="K4" s="1"/>
      <c r="L4" s="1"/>
      <c r="M4" s="1"/>
      <c r="N4" s="1"/>
      <c r="O4" s="11" t="str">
        <f>E5</f>
        <v>Bohemians A</v>
      </c>
      <c r="P4" s="12"/>
      <c r="Q4" s="13" t="s">
        <v>7</v>
      </c>
      <c r="R4" s="13"/>
      <c r="S4" s="14">
        <f>H13</f>
        <v>0</v>
      </c>
      <c r="T4" s="15" t="s">
        <v>7</v>
      </c>
      <c r="U4" s="15"/>
      <c r="V4" s="16"/>
      <c r="W4" s="15">
        <f>J13</f>
        <v>0</v>
      </c>
      <c r="X4" s="15">
        <f>H19</f>
        <v>0</v>
      </c>
      <c r="Y4" s="15" t="s">
        <v>7</v>
      </c>
      <c r="Z4" s="15">
        <f>J19</f>
        <v>0</v>
      </c>
      <c r="AA4" s="17">
        <f>H26</f>
        <v>0</v>
      </c>
      <c r="AB4" s="15" t="s">
        <v>7</v>
      </c>
      <c r="AC4" s="18">
        <f>J26</f>
        <v>0</v>
      </c>
      <c r="AD4" s="19">
        <f>H33</f>
        <v>0</v>
      </c>
      <c r="AE4" s="15" t="s">
        <v>7</v>
      </c>
      <c r="AF4" s="20">
        <f>J33</f>
        <v>0</v>
      </c>
      <c r="AG4" s="21">
        <f>S4+X4+AA4+AD4</f>
        <v>0</v>
      </c>
      <c r="AH4" s="22" t="s">
        <v>7</v>
      </c>
      <c r="AI4" s="22">
        <f>W4+Z4+AC4+AF4</f>
        <v>0</v>
      </c>
      <c r="AJ4" s="23"/>
      <c r="AK4" s="23"/>
    </row>
    <row r="5" spans="1:37" s="5" customFormat="1" x14ac:dyDescent="0.3">
      <c r="A5" s="1"/>
      <c r="B5" s="1"/>
      <c r="C5" s="2"/>
      <c r="D5" s="2"/>
      <c r="E5" s="232" t="s">
        <v>58</v>
      </c>
      <c r="F5" s="255"/>
      <c r="G5" s="232" t="s">
        <v>17</v>
      </c>
      <c r="H5" s="2"/>
      <c r="I5" s="2"/>
      <c r="J5" s="2"/>
      <c r="K5" s="1"/>
      <c r="L5" s="1"/>
      <c r="M5" s="1"/>
      <c r="N5" s="1"/>
      <c r="O5" s="24" t="str">
        <f>E6</f>
        <v>Slavia K</v>
      </c>
      <c r="P5" s="17">
        <f>J13</f>
        <v>0</v>
      </c>
      <c r="Q5" s="18" t="s">
        <v>7</v>
      </c>
      <c r="R5" s="18">
        <f>H13</f>
        <v>0</v>
      </c>
      <c r="S5" s="12"/>
      <c r="T5" s="13" t="s">
        <v>7</v>
      </c>
      <c r="U5" s="13"/>
      <c r="V5" s="25"/>
      <c r="W5" s="13"/>
      <c r="X5" s="17">
        <f>H31</f>
        <v>0</v>
      </c>
      <c r="Y5" s="18" t="s">
        <v>7</v>
      </c>
      <c r="Z5" s="18">
        <f>J31</f>
        <v>0</v>
      </c>
      <c r="AA5" s="17">
        <f>H23</f>
        <v>0</v>
      </c>
      <c r="AB5" s="18" t="s">
        <v>7</v>
      </c>
      <c r="AC5" s="18">
        <f>J23</f>
        <v>0</v>
      </c>
      <c r="AD5" s="26">
        <f>H28</f>
        <v>0</v>
      </c>
      <c r="AE5" s="18" t="s">
        <v>7</v>
      </c>
      <c r="AF5" s="27">
        <f>J28</f>
        <v>0</v>
      </c>
      <c r="AG5" s="28">
        <f>P5+X5+AA5+AD5</f>
        <v>0</v>
      </c>
      <c r="AH5" s="22" t="s">
        <v>7</v>
      </c>
      <c r="AI5" s="18">
        <f>R5+Z5+AC5+AF5</f>
        <v>0</v>
      </c>
      <c r="AJ5" s="29"/>
      <c r="AK5" s="29"/>
    </row>
    <row r="6" spans="1:37" s="5" customFormat="1" x14ac:dyDescent="0.3">
      <c r="A6" s="1"/>
      <c r="B6" s="1"/>
      <c r="C6" s="2"/>
      <c r="D6" s="2"/>
      <c r="E6" s="232" t="s">
        <v>60</v>
      </c>
      <c r="F6" s="255"/>
      <c r="G6" s="232" t="s">
        <v>9</v>
      </c>
      <c r="H6" s="2"/>
      <c r="I6" s="2"/>
      <c r="J6" s="2"/>
      <c r="K6" s="1"/>
      <c r="L6" s="1"/>
      <c r="M6" s="1"/>
      <c r="N6" s="1"/>
      <c r="O6" s="30" t="str">
        <f>E7</f>
        <v>HK 13</v>
      </c>
      <c r="P6" s="17">
        <f>J19</f>
        <v>0</v>
      </c>
      <c r="Q6" s="18" t="s">
        <v>7</v>
      </c>
      <c r="R6" s="18">
        <f>H19</f>
        <v>0</v>
      </c>
      <c r="S6" s="17">
        <f>J31</f>
        <v>0</v>
      </c>
      <c r="T6" s="18" t="s">
        <v>7</v>
      </c>
      <c r="U6" s="18"/>
      <c r="V6" s="16"/>
      <c r="W6" s="18">
        <f>H31</f>
        <v>0</v>
      </c>
      <c r="X6" s="12"/>
      <c r="Y6" s="13" t="s">
        <v>7</v>
      </c>
      <c r="Z6" s="13"/>
      <c r="AA6" s="17">
        <f>H14</f>
        <v>0</v>
      </c>
      <c r="AB6" s="18" t="s">
        <v>7</v>
      </c>
      <c r="AC6" s="18">
        <f>J14</f>
        <v>0</v>
      </c>
      <c r="AD6" s="31">
        <f>H22</f>
        <v>0</v>
      </c>
      <c r="AE6" s="18" t="s">
        <v>7</v>
      </c>
      <c r="AF6" s="32">
        <f>J22</f>
        <v>0</v>
      </c>
      <c r="AG6" s="33">
        <f>P6+S6+AA6+AD6</f>
        <v>0</v>
      </c>
      <c r="AH6" s="22" t="s">
        <v>7</v>
      </c>
      <c r="AI6" s="18">
        <f>R6+W6+AC6+AF6</f>
        <v>0</v>
      </c>
      <c r="AJ6" s="34"/>
      <c r="AK6" s="34"/>
    </row>
    <row r="7" spans="1:37" s="5" customFormat="1" x14ac:dyDescent="0.3">
      <c r="A7" s="1"/>
      <c r="B7" s="1"/>
      <c r="C7" s="2"/>
      <c r="D7" s="2"/>
      <c r="E7" s="232" t="s">
        <v>10</v>
      </c>
      <c r="F7" s="255"/>
      <c r="G7" s="232" t="s">
        <v>12</v>
      </c>
      <c r="H7" s="2"/>
      <c r="I7" s="2"/>
      <c r="J7" s="2"/>
      <c r="K7" s="1"/>
      <c r="L7" s="1"/>
      <c r="M7" s="1"/>
      <c r="N7" s="1"/>
      <c r="O7" s="36" t="str">
        <f>E8</f>
        <v>Jičín</v>
      </c>
      <c r="P7" s="17">
        <f>J26</f>
        <v>0</v>
      </c>
      <c r="Q7" s="18" t="s">
        <v>7</v>
      </c>
      <c r="R7" s="18">
        <f>H26</f>
        <v>0</v>
      </c>
      <c r="S7" s="17">
        <f>J23</f>
        <v>0</v>
      </c>
      <c r="T7" s="18" t="s">
        <v>7</v>
      </c>
      <c r="U7" s="18"/>
      <c r="V7" s="16"/>
      <c r="W7" s="18">
        <f>H23</f>
        <v>0</v>
      </c>
      <c r="X7" s="17">
        <f>J14</f>
        <v>0</v>
      </c>
      <c r="Y7" s="18" t="s">
        <v>7</v>
      </c>
      <c r="Z7" s="18">
        <f>H14</f>
        <v>0</v>
      </c>
      <c r="AA7" s="12"/>
      <c r="AB7" s="13" t="s">
        <v>7</v>
      </c>
      <c r="AC7" s="13"/>
      <c r="AD7" s="26">
        <f>H16</f>
        <v>0</v>
      </c>
      <c r="AE7" s="18" t="s">
        <v>7</v>
      </c>
      <c r="AF7" s="27">
        <f>J16</f>
        <v>0</v>
      </c>
      <c r="AG7" s="33">
        <f>P7+S7+X7+AD7</f>
        <v>0</v>
      </c>
      <c r="AH7" s="22" t="s">
        <v>7</v>
      </c>
      <c r="AI7" s="18">
        <f>R7+W7+Z7+AF7</f>
        <v>0</v>
      </c>
      <c r="AJ7" s="29"/>
      <c r="AK7" s="29"/>
    </row>
    <row r="8" spans="1:37" s="5" customFormat="1" x14ac:dyDescent="0.3">
      <c r="A8" s="1"/>
      <c r="B8" s="1"/>
      <c r="C8" s="2"/>
      <c r="D8" s="2"/>
      <c r="E8" s="232" t="s">
        <v>15</v>
      </c>
      <c r="F8" s="255"/>
      <c r="G8" s="232" t="s">
        <v>61</v>
      </c>
      <c r="H8" s="2"/>
      <c r="I8" s="2"/>
      <c r="J8" s="2"/>
      <c r="K8" s="1"/>
      <c r="L8" s="1"/>
      <c r="M8" s="1"/>
      <c r="N8" s="1"/>
      <c r="O8" s="37" t="str">
        <f>E9</f>
        <v>Mnichovice B</v>
      </c>
      <c r="P8" s="17">
        <f>J33</f>
        <v>0</v>
      </c>
      <c r="Q8" s="18" t="s">
        <v>7</v>
      </c>
      <c r="R8" s="18">
        <f>H33</f>
        <v>0</v>
      </c>
      <c r="S8" s="17">
        <f>J28</f>
        <v>0</v>
      </c>
      <c r="T8" s="18" t="s">
        <v>7</v>
      </c>
      <c r="U8" s="18"/>
      <c r="V8" s="16"/>
      <c r="W8" s="18">
        <f>H28</f>
        <v>0</v>
      </c>
      <c r="X8" s="17">
        <f>J22</f>
        <v>0</v>
      </c>
      <c r="Y8" s="18" t="s">
        <v>7</v>
      </c>
      <c r="Z8" s="18">
        <f>H22</f>
        <v>0</v>
      </c>
      <c r="AA8" s="17">
        <f>J16</f>
        <v>0</v>
      </c>
      <c r="AB8" s="18" t="s">
        <v>7</v>
      </c>
      <c r="AC8" s="18">
        <f>H16</f>
        <v>0</v>
      </c>
      <c r="AD8" s="12"/>
      <c r="AE8" s="13" t="s">
        <v>7</v>
      </c>
      <c r="AF8" s="38"/>
      <c r="AG8" s="39">
        <f>P8+S8+X8+AA8</f>
        <v>0</v>
      </c>
      <c r="AH8" s="22" t="s">
        <v>7</v>
      </c>
      <c r="AI8" s="18">
        <f>R8+W8+Z8+AC8</f>
        <v>0</v>
      </c>
      <c r="AJ8" s="40"/>
      <c r="AK8" s="40"/>
    </row>
    <row r="9" spans="1:37" s="5" customFormat="1" x14ac:dyDescent="0.3">
      <c r="A9" s="1"/>
      <c r="B9" s="1"/>
      <c r="C9" s="2"/>
      <c r="D9" s="2"/>
      <c r="E9" s="232" t="s">
        <v>13</v>
      </c>
      <c r="F9" s="255"/>
      <c r="G9" s="232" t="s">
        <v>59</v>
      </c>
      <c r="H9" s="2"/>
      <c r="I9" s="2"/>
      <c r="J9" s="2"/>
      <c r="K9" s="1"/>
      <c r="L9" s="1"/>
      <c r="M9" s="1"/>
      <c r="N9" s="1"/>
      <c r="O9" s="41"/>
      <c r="P9" s="42"/>
      <c r="Q9" s="4"/>
      <c r="R9" s="4"/>
      <c r="S9" s="42"/>
      <c r="T9" s="4"/>
      <c r="U9" s="4"/>
      <c r="V9" s="4"/>
      <c r="W9" s="4"/>
      <c r="X9" s="42"/>
      <c r="Y9" s="4"/>
      <c r="Z9" s="4"/>
      <c r="AA9" s="42"/>
      <c r="AB9" s="4"/>
      <c r="AC9" s="4"/>
      <c r="AD9" s="42"/>
      <c r="AE9" s="42"/>
      <c r="AF9" s="42"/>
      <c r="AG9" s="42"/>
      <c r="AH9" s="4"/>
      <c r="AI9" s="4"/>
    </row>
    <row r="10" spans="1:37" s="5" customFormat="1" x14ac:dyDescent="0.3">
      <c r="A10" s="1"/>
      <c r="B10" s="1"/>
      <c r="C10" s="2"/>
      <c r="D10" s="3"/>
      <c r="E10" s="43"/>
      <c r="F10" s="4"/>
      <c r="G10" s="1"/>
      <c r="H10" s="1"/>
      <c r="I10" s="4"/>
      <c r="J10" s="1"/>
      <c r="K10" s="1"/>
      <c r="L10" s="1"/>
      <c r="M10" s="1"/>
      <c r="N10" s="1"/>
      <c r="O10" s="1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1"/>
      <c r="AK10" s="1"/>
    </row>
    <row r="11" spans="1:37" s="5" customFormat="1" x14ac:dyDescent="0.3">
      <c r="A11" s="1"/>
      <c r="B11" s="1"/>
      <c r="C11" s="2"/>
      <c r="D11" s="3"/>
      <c r="E11" s="43"/>
      <c r="F11" s="4"/>
      <c r="G11" s="1"/>
      <c r="H11" s="1"/>
      <c r="I11" s="4"/>
      <c r="J11" s="1"/>
      <c r="K11" s="1"/>
      <c r="L11" s="1"/>
      <c r="M11" s="1"/>
      <c r="N11" s="1"/>
      <c r="O11" s="44" t="s">
        <v>6</v>
      </c>
      <c r="P11" s="269" t="str">
        <f>G5</f>
        <v>Praga</v>
      </c>
      <c r="Q11" s="269"/>
      <c r="R11" s="269"/>
      <c r="S11" s="270" t="str">
        <f>G6</f>
        <v>HK 12</v>
      </c>
      <c r="T11" s="270"/>
      <c r="U11" s="270"/>
      <c r="V11" s="270"/>
      <c r="W11" s="270"/>
      <c r="X11" s="271" t="str">
        <f>G7</f>
        <v>Mnichovice A</v>
      </c>
      <c r="Y11" s="271"/>
      <c r="Z11" s="271"/>
      <c r="AA11" s="272" t="str">
        <f>G8</f>
        <v>Slavia D</v>
      </c>
      <c r="AB11" s="272"/>
      <c r="AC11" s="272"/>
      <c r="AD11" s="273" t="str">
        <f>G9</f>
        <v>Bohemians B</v>
      </c>
      <c r="AE11" s="273"/>
      <c r="AF11" s="273"/>
      <c r="AG11" s="265" t="s">
        <v>2</v>
      </c>
      <c r="AH11" s="265"/>
      <c r="AI11" s="265"/>
      <c r="AJ11" s="45" t="s">
        <v>3</v>
      </c>
      <c r="AK11" s="46" t="s">
        <v>4</v>
      </c>
    </row>
    <row r="12" spans="1:37" s="1" customFormat="1" ht="17.399999999999999" x14ac:dyDescent="0.35">
      <c r="C12" s="47" t="s">
        <v>18</v>
      </c>
      <c r="D12" s="47" t="s">
        <v>19</v>
      </c>
      <c r="E12" s="266" t="s">
        <v>20</v>
      </c>
      <c r="F12" s="266"/>
      <c r="G12" s="266"/>
      <c r="H12" s="266" t="s">
        <v>21</v>
      </c>
      <c r="I12" s="266"/>
      <c r="J12" s="266"/>
      <c r="K12" s="48" t="s">
        <v>22</v>
      </c>
      <c r="L12" s="48" t="s">
        <v>23</v>
      </c>
      <c r="M12" s="49"/>
      <c r="N12" s="49"/>
      <c r="O12" s="50" t="str">
        <f>G5</f>
        <v>Praga</v>
      </c>
      <c r="P12" s="51"/>
      <c r="Q12" s="52" t="s">
        <v>7</v>
      </c>
      <c r="R12" s="52"/>
      <c r="S12" s="53">
        <f>H15</f>
        <v>0</v>
      </c>
      <c r="T12" s="54" t="s">
        <v>7</v>
      </c>
      <c r="U12" s="54"/>
      <c r="V12" s="4"/>
      <c r="W12" s="54">
        <f>J15</f>
        <v>0</v>
      </c>
      <c r="X12" s="22">
        <f>H20</f>
        <v>0</v>
      </c>
      <c r="Y12" s="54" t="s">
        <v>7</v>
      </c>
      <c r="Z12" s="22">
        <f>J20</f>
        <v>0</v>
      </c>
      <c r="AA12" s="40">
        <f>H29</f>
        <v>0</v>
      </c>
      <c r="AB12" s="54" t="s">
        <v>7</v>
      </c>
      <c r="AC12" s="22">
        <f>J29</f>
        <v>0</v>
      </c>
      <c r="AD12" s="55">
        <f>H32</f>
        <v>0</v>
      </c>
      <c r="AE12" s="54" t="s">
        <v>7</v>
      </c>
      <c r="AF12" s="56">
        <f>J32</f>
        <v>0</v>
      </c>
      <c r="AG12" s="21">
        <f>S12+X12+AA12+AD12</f>
        <v>0</v>
      </c>
      <c r="AH12" s="22" t="s">
        <v>7</v>
      </c>
      <c r="AI12" s="22">
        <f>W12+Z12+AC12+AF12</f>
        <v>0</v>
      </c>
      <c r="AJ12" s="57"/>
      <c r="AK12" s="58"/>
    </row>
    <row r="13" spans="1:37" s="1" customFormat="1" ht="17.850000000000001" customHeight="1" x14ac:dyDescent="0.3">
      <c r="A13" s="59" t="s">
        <v>24</v>
      </c>
      <c r="C13" s="60">
        <f>A14</f>
        <v>0.41666666666666702</v>
      </c>
      <c r="D13" s="61" t="s">
        <v>25</v>
      </c>
      <c r="E13" s="62" t="str">
        <f>E5</f>
        <v>Bohemians A</v>
      </c>
      <c r="F13" s="63" t="s">
        <v>7</v>
      </c>
      <c r="G13" s="64" t="str">
        <f>E6</f>
        <v>Slavia K</v>
      </c>
      <c r="H13" s="65"/>
      <c r="I13" s="66" t="s">
        <v>7</v>
      </c>
      <c r="J13" s="67"/>
      <c r="K13" s="68"/>
      <c r="L13" s="68"/>
      <c r="O13" s="69" t="str">
        <f>G6</f>
        <v>HK 12</v>
      </c>
      <c r="P13" s="40">
        <f>J15</f>
        <v>0</v>
      </c>
      <c r="Q13" s="22" t="s">
        <v>7</v>
      </c>
      <c r="R13" s="22">
        <f>H15</f>
        <v>0</v>
      </c>
      <c r="S13" s="51"/>
      <c r="T13" s="52" t="s">
        <v>7</v>
      </c>
      <c r="U13" s="52"/>
      <c r="V13" s="70"/>
      <c r="W13" s="52"/>
      <c r="X13" s="40">
        <f>H30</f>
        <v>0</v>
      </c>
      <c r="Y13" s="22" t="s">
        <v>7</v>
      </c>
      <c r="Z13" s="22">
        <f>J30</f>
        <v>0</v>
      </c>
      <c r="AA13" s="40">
        <f>H24</f>
        <v>0</v>
      </c>
      <c r="AB13" s="22" t="s">
        <v>7</v>
      </c>
      <c r="AC13" s="22">
        <f>J24</f>
        <v>0</v>
      </c>
      <c r="AD13" s="71">
        <f>H18</f>
        <v>0</v>
      </c>
      <c r="AE13" s="22" t="s">
        <v>7</v>
      </c>
      <c r="AF13" s="72">
        <f>J18</f>
        <v>0</v>
      </c>
      <c r="AG13" s="28">
        <f>P13+X13+AA13+AD13</f>
        <v>0</v>
      </c>
      <c r="AH13" s="22" t="s">
        <v>7</v>
      </c>
      <c r="AI13" s="18">
        <f>R13+Z13+AC13+AF13</f>
        <v>0</v>
      </c>
      <c r="AJ13" s="73"/>
      <c r="AK13" s="29"/>
    </row>
    <row r="14" spans="1:37" s="1" customFormat="1" ht="17.850000000000001" customHeight="1" x14ac:dyDescent="0.3">
      <c r="A14" s="74">
        <v>0.41666666666666702</v>
      </c>
      <c r="C14" s="75">
        <f>A14</f>
        <v>0.41666666666666702</v>
      </c>
      <c r="D14" s="76" t="s">
        <v>26</v>
      </c>
      <c r="E14" s="77" t="str">
        <f>E7</f>
        <v>HK 13</v>
      </c>
      <c r="F14" s="59" t="s">
        <v>7</v>
      </c>
      <c r="G14" s="78" t="str">
        <f>E8</f>
        <v>Jičín</v>
      </c>
      <c r="H14" s="79"/>
      <c r="I14" s="4" t="s">
        <v>7</v>
      </c>
      <c r="J14" s="80"/>
      <c r="K14" s="68"/>
      <c r="L14" s="68"/>
      <c r="O14" s="81" t="str">
        <f>G7</f>
        <v>Mnichovice A</v>
      </c>
      <c r="P14" s="40">
        <f>J20</f>
        <v>0</v>
      </c>
      <c r="Q14" s="22" t="s">
        <v>7</v>
      </c>
      <c r="R14" s="22">
        <f>H20</f>
        <v>0</v>
      </c>
      <c r="S14" s="40">
        <f>H30</f>
        <v>0</v>
      </c>
      <c r="T14" s="22" t="s">
        <v>7</v>
      </c>
      <c r="U14" s="22"/>
      <c r="V14" s="4"/>
      <c r="W14" s="22">
        <f>H30</f>
        <v>0</v>
      </c>
      <c r="X14" s="51"/>
      <c r="Y14" s="52" t="s">
        <v>7</v>
      </c>
      <c r="Z14" s="52"/>
      <c r="AA14" s="40">
        <f>H17</f>
        <v>0</v>
      </c>
      <c r="AB14" s="22" t="s">
        <v>7</v>
      </c>
      <c r="AC14" s="22">
        <f>J17</f>
        <v>0</v>
      </c>
      <c r="AD14" s="82">
        <f>H25</f>
        <v>0</v>
      </c>
      <c r="AE14" s="22" t="s">
        <v>7</v>
      </c>
      <c r="AF14" s="83">
        <f>J25</f>
        <v>0</v>
      </c>
      <c r="AG14" s="33">
        <f>P14+S14+AA14+AD14</f>
        <v>0</v>
      </c>
      <c r="AH14" s="22" t="s">
        <v>7</v>
      </c>
      <c r="AI14" s="18">
        <f>R14+W14+AC14+AF14</f>
        <v>0</v>
      </c>
      <c r="AJ14" s="84"/>
      <c r="AK14" s="85"/>
    </row>
    <row r="15" spans="1:37" s="1" customFormat="1" ht="17.850000000000001" customHeight="1" x14ac:dyDescent="0.3">
      <c r="A15" s="59"/>
      <c r="C15" s="86">
        <f>A14</f>
        <v>0.41666666666666702</v>
      </c>
      <c r="D15" s="87" t="s">
        <v>27</v>
      </c>
      <c r="E15" s="88" t="str">
        <f>G5</f>
        <v>Praga</v>
      </c>
      <c r="F15" s="89" t="s">
        <v>7</v>
      </c>
      <c r="G15" s="90" t="str">
        <f>G6</f>
        <v>HK 12</v>
      </c>
      <c r="H15" s="91"/>
      <c r="I15" s="92" t="s">
        <v>7</v>
      </c>
      <c r="J15" s="93"/>
      <c r="K15" s="68"/>
      <c r="L15" s="68"/>
      <c r="O15" s="94" t="str">
        <f>G8</f>
        <v>Slavia D</v>
      </c>
      <c r="P15" s="40">
        <f>J29</f>
        <v>0</v>
      </c>
      <c r="Q15" s="22" t="s">
        <v>7</v>
      </c>
      <c r="R15" s="22">
        <f>H29</f>
        <v>0</v>
      </c>
      <c r="S15" s="40">
        <f>J24</f>
        <v>0</v>
      </c>
      <c r="T15" s="22" t="s">
        <v>7</v>
      </c>
      <c r="U15" s="22"/>
      <c r="V15" s="4"/>
      <c r="W15" s="22">
        <f>H24</f>
        <v>0</v>
      </c>
      <c r="X15" s="40">
        <f>J17</f>
        <v>0</v>
      </c>
      <c r="Y15" s="22" t="s">
        <v>7</v>
      </c>
      <c r="Z15" s="22">
        <f>H17</f>
        <v>0</v>
      </c>
      <c r="AA15" s="51"/>
      <c r="AB15" s="52" t="s">
        <v>7</v>
      </c>
      <c r="AC15" s="52"/>
      <c r="AD15" s="71">
        <f>H21</f>
        <v>0</v>
      </c>
      <c r="AE15" s="22" t="s">
        <v>7</v>
      </c>
      <c r="AF15" s="83">
        <f>J21</f>
        <v>0</v>
      </c>
      <c r="AG15" s="33">
        <f>P15+S15+X15+AD15</f>
        <v>0</v>
      </c>
      <c r="AH15" s="22" t="s">
        <v>7</v>
      </c>
      <c r="AI15" s="18">
        <f>R15+W15+Z15+AF15</f>
        <v>0</v>
      </c>
      <c r="AJ15" s="84"/>
      <c r="AK15" s="85"/>
    </row>
    <row r="16" spans="1:37" s="1" customFormat="1" ht="17.850000000000001" customHeight="1" x14ac:dyDescent="0.3">
      <c r="A16" s="59" t="s">
        <v>28</v>
      </c>
      <c r="C16" s="60">
        <f>C13++A$17+A$22</f>
        <v>0.43055555555555591</v>
      </c>
      <c r="D16" s="61" t="s">
        <v>25</v>
      </c>
      <c r="E16" s="78" t="str">
        <f>E8</f>
        <v>Jičín</v>
      </c>
      <c r="F16" s="59" t="s">
        <v>7</v>
      </c>
      <c r="G16" s="95" t="str">
        <f>E9</f>
        <v>Mnichovice B</v>
      </c>
      <c r="H16" s="65"/>
      <c r="I16" s="66" t="s">
        <v>7</v>
      </c>
      <c r="J16" s="67"/>
      <c r="K16" s="68"/>
      <c r="L16" s="68"/>
      <c r="O16" s="96" t="str">
        <f>G9</f>
        <v>Bohemians B</v>
      </c>
      <c r="P16" s="40">
        <f>J32</f>
        <v>0</v>
      </c>
      <c r="Q16" s="22" t="s">
        <v>7</v>
      </c>
      <c r="R16" s="22">
        <f>H32</f>
        <v>0</v>
      </c>
      <c r="S16" s="40">
        <f>J18</f>
        <v>0</v>
      </c>
      <c r="T16" s="22" t="s">
        <v>7</v>
      </c>
      <c r="U16" s="22"/>
      <c r="V16" s="4"/>
      <c r="W16" s="22">
        <f>H18</f>
        <v>0</v>
      </c>
      <c r="X16" s="40">
        <f>J25</f>
        <v>0</v>
      </c>
      <c r="Y16" s="22" t="s">
        <v>7</v>
      </c>
      <c r="Z16" s="22">
        <f>H25</f>
        <v>0</v>
      </c>
      <c r="AA16" s="40">
        <f>J21</f>
        <v>0</v>
      </c>
      <c r="AB16" s="22" t="s">
        <v>7</v>
      </c>
      <c r="AC16" s="22">
        <f>H21</f>
        <v>0</v>
      </c>
      <c r="AD16" s="51"/>
      <c r="AE16" s="52" t="s">
        <v>7</v>
      </c>
      <c r="AF16" s="97"/>
      <c r="AG16" s="39">
        <f>P16+S16+X16+AA16</f>
        <v>0</v>
      </c>
      <c r="AH16" s="22" t="s">
        <v>7</v>
      </c>
      <c r="AI16" s="18">
        <f>R16+W16+Z16+AC16</f>
        <v>0</v>
      </c>
      <c r="AJ16" s="73"/>
      <c r="AK16" s="29"/>
    </row>
    <row r="17" spans="1:40" s="1" customFormat="1" ht="17.850000000000001" customHeight="1" x14ac:dyDescent="0.3">
      <c r="A17" s="74">
        <v>1.0416666666666701E-2</v>
      </c>
      <c r="C17" s="75">
        <f>C13++A$17+A$22</f>
        <v>0.43055555555555591</v>
      </c>
      <c r="D17" s="76" t="s">
        <v>26</v>
      </c>
      <c r="E17" s="98" t="str">
        <f>G7</f>
        <v>Mnichovice A</v>
      </c>
      <c r="F17" s="59" t="s">
        <v>7</v>
      </c>
      <c r="G17" s="59" t="str">
        <f>G8</f>
        <v>Slavia D</v>
      </c>
      <c r="H17" s="79"/>
      <c r="I17" s="4" t="s">
        <v>7</v>
      </c>
      <c r="J17" s="80"/>
      <c r="K17" s="68"/>
      <c r="L17" s="68"/>
      <c r="AF17" s="99"/>
      <c r="AG17" s="99"/>
      <c r="AH17" s="4"/>
    </row>
    <row r="18" spans="1:40" s="1" customFormat="1" ht="17.850000000000001" customHeight="1" x14ac:dyDescent="0.3">
      <c r="A18" s="59"/>
      <c r="C18" s="75">
        <f>C13++A$17+A$22</f>
        <v>0.43055555555555591</v>
      </c>
      <c r="D18" s="87" t="s">
        <v>27</v>
      </c>
      <c r="E18" s="100" t="str">
        <f>G6</f>
        <v>HK 12</v>
      </c>
      <c r="F18" s="89" t="s">
        <v>7</v>
      </c>
      <c r="G18" s="101" t="str">
        <f>G9</f>
        <v>Bohemians B</v>
      </c>
      <c r="H18" s="91"/>
      <c r="I18" s="92" t="s">
        <v>7</v>
      </c>
      <c r="J18" s="93"/>
      <c r="K18" s="68"/>
      <c r="L18" s="68"/>
      <c r="O18" s="267" t="s">
        <v>29</v>
      </c>
      <c r="P18" s="267"/>
      <c r="AD18" s="5"/>
      <c r="AE18" s="5"/>
      <c r="AH18" s="4"/>
      <c r="AM18"/>
      <c r="AN18"/>
    </row>
    <row r="19" spans="1:40" s="1" customFormat="1" ht="17.850000000000001" customHeight="1" x14ac:dyDescent="0.3">
      <c r="A19" s="102"/>
      <c r="C19" s="103">
        <f>C16++A$17+A$22</f>
        <v>0.44444444444444481</v>
      </c>
      <c r="D19" s="104" t="s">
        <v>25</v>
      </c>
      <c r="E19" s="105" t="str">
        <f>E5</f>
        <v>Bohemians A</v>
      </c>
      <c r="F19" s="59" t="s">
        <v>7</v>
      </c>
      <c r="G19" s="77" t="str">
        <f>E7</f>
        <v>HK 13</v>
      </c>
      <c r="H19" s="106"/>
      <c r="I19" s="66" t="s">
        <v>7</v>
      </c>
      <c r="J19" s="107"/>
      <c r="K19" s="108"/>
      <c r="L19" s="108"/>
      <c r="O19" s="4"/>
      <c r="P19" s="4"/>
      <c r="Q19" s="268"/>
      <c r="R19" s="268"/>
      <c r="S19" s="4"/>
      <c r="AD19" s="99"/>
      <c r="AE19" s="99"/>
      <c r="AH19" s="4"/>
      <c r="AM19"/>
      <c r="AN19"/>
    </row>
    <row r="20" spans="1:40" s="1" customFormat="1" ht="17.850000000000001" customHeight="1" x14ac:dyDescent="0.3">
      <c r="C20" s="109">
        <f>C17++A$17+A$22</f>
        <v>0.44444444444444481</v>
      </c>
      <c r="D20" s="110" t="s">
        <v>26</v>
      </c>
      <c r="E20" s="111" t="str">
        <f>G5</f>
        <v>Praga</v>
      </c>
      <c r="F20" s="59" t="s">
        <v>7</v>
      </c>
      <c r="G20" s="98" t="str">
        <f>G7</f>
        <v>Mnichovice A</v>
      </c>
      <c r="H20" s="79"/>
      <c r="I20" s="4" t="s">
        <v>7</v>
      </c>
      <c r="J20" s="80"/>
      <c r="K20" s="68"/>
      <c r="L20" s="68"/>
      <c r="O20" s="263" t="s">
        <v>30</v>
      </c>
      <c r="P20" s="263"/>
      <c r="S20" s="4"/>
      <c r="T20" s="4"/>
      <c r="V20" s="256" t="s">
        <v>66</v>
      </c>
      <c r="AD20" s="99"/>
      <c r="AE20" s="99"/>
      <c r="AH20" s="4"/>
      <c r="AM20"/>
      <c r="AN20"/>
    </row>
    <row r="21" spans="1:40" s="1" customFormat="1" ht="17.850000000000001" customHeight="1" x14ac:dyDescent="0.3">
      <c r="A21" s="74" t="s">
        <v>31</v>
      </c>
      <c r="C21" s="112">
        <f>C18++A$17+A$22</f>
        <v>0.44444444444444481</v>
      </c>
      <c r="D21" s="113" t="s">
        <v>27</v>
      </c>
      <c r="E21" s="89" t="str">
        <f>G8</f>
        <v>Slavia D</v>
      </c>
      <c r="F21" s="89" t="s">
        <v>7</v>
      </c>
      <c r="G21" s="114" t="str">
        <f>G9</f>
        <v>Bohemians B</v>
      </c>
      <c r="H21" s="91"/>
      <c r="I21" s="92" t="s">
        <v>7</v>
      </c>
      <c r="J21" s="93"/>
      <c r="K21" s="68"/>
      <c r="L21" s="68"/>
      <c r="O21" s="263" t="s">
        <v>32</v>
      </c>
      <c r="P21" s="263"/>
      <c r="S21" s="4"/>
      <c r="T21" s="4"/>
      <c r="V21" s="256" t="s">
        <v>67</v>
      </c>
      <c r="AD21" s="115"/>
      <c r="AE21" s="115"/>
      <c r="AH21" s="4"/>
      <c r="AM21"/>
      <c r="AN21"/>
    </row>
    <row r="22" spans="1:40" s="1" customFormat="1" ht="17.850000000000001" customHeight="1" x14ac:dyDescent="0.3">
      <c r="A22" s="116">
        <v>3.4722222222222199E-3</v>
      </c>
      <c r="C22" s="75">
        <f>C19++A$17+A$22</f>
        <v>0.4583333333333337</v>
      </c>
      <c r="D22" s="61" t="s">
        <v>25</v>
      </c>
      <c r="E22" s="77" t="str">
        <f>E7</f>
        <v>HK 13</v>
      </c>
      <c r="F22" s="59" t="s">
        <v>7</v>
      </c>
      <c r="G22" s="95" t="str">
        <f>E9</f>
        <v>Mnichovice B</v>
      </c>
      <c r="H22" s="65"/>
      <c r="I22" s="66" t="s">
        <v>7</v>
      </c>
      <c r="J22" s="67"/>
      <c r="K22" s="68"/>
      <c r="L22" s="68"/>
      <c r="O22" s="264" t="s">
        <v>33</v>
      </c>
      <c r="P22" s="264"/>
      <c r="S22" s="4"/>
      <c r="T22" s="4"/>
      <c r="V22" s="256" t="s">
        <v>14</v>
      </c>
      <c r="AD22" s="115"/>
      <c r="AE22" s="115"/>
      <c r="AH22" s="4"/>
      <c r="AM22"/>
      <c r="AN22"/>
    </row>
    <row r="23" spans="1:40" s="1" customFormat="1" ht="17.850000000000001" customHeight="1" x14ac:dyDescent="0.3">
      <c r="C23" s="75">
        <f>C19++A$17+A$22</f>
        <v>0.4583333333333337</v>
      </c>
      <c r="D23" s="76" t="s">
        <v>26</v>
      </c>
      <c r="E23" s="117" t="str">
        <f>E6</f>
        <v>Slavia K</v>
      </c>
      <c r="F23" s="59" t="s">
        <v>7</v>
      </c>
      <c r="G23" s="78" t="str">
        <f>E8</f>
        <v>Jičín</v>
      </c>
      <c r="H23" s="79"/>
      <c r="I23" s="4" t="s">
        <v>7</v>
      </c>
      <c r="J23" s="80"/>
      <c r="K23" s="68"/>
      <c r="L23" s="68"/>
      <c r="O23" s="264" t="s">
        <v>34</v>
      </c>
      <c r="P23" s="264"/>
      <c r="S23" s="4"/>
      <c r="T23" s="4"/>
      <c r="AH23" s="4"/>
      <c r="AM23"/>
      <c r="AN23"/>
    </row>
    <row r="24" spans="1:40" s="1" customFormat="1" ht="17.850000000000001" customHeight="1" x14ac:dyDescent="0.3">
      <c r="C24" s="86">
        <f>C19++A$17+A$22</f>
        <v>0.4583333333333337</v>
      </c>
      <c r="D24" s="87" t="s">
        <v>27</v>
      </c>
      <c r="E24" s="90" t="str">
        <f>G6</f>
        <v>HK 12</v>
      </c>
      <c r="F24" s="89" t="s">
        <v>7</v>
      </c>
      <c r="G24" s="89" t="str">
        <f>G8</f>
        <v>Slavia D</v>
      </c>
      <c r="H24" s="91"/>
      <c r="I24" s="92" t="s">
        <v>7</v>
      </c>
      <c r="J24" s="93"/>
      <c r="K24" s="68"/>
      <c r="L24" s="68"/>
      <c r="O24" s="264" t="s">
        <v>35</v>
      </c>
      <c r="P24" s="264"/>
      <c r="S24" s="4"/>
      <c r="T24" s="99"/>
      <c r="U24" s="99"/>
      <c r="AH24" s="4"/>
      <c r="AM24"/>
      <c r="AN24"/>
    </row>
    <row r="25" spans="1:40" s="1" customFormat="1" ht="17.850000000000001" customHeight="1" x14ac:dyDescent="0.3">
      <c r="C25" s="103">
        <f>C22++A$17+A$22</f>
        <v>0.4722222222222226</v>
      </c>
      <c r="D25" s="61" t="s">
        <v>25</v>
      </c>
      <c r="E25" s="98" t="str">
        <f>G7</f>
        <v>Mnichovice A</v>
      </c>
      <c r="F25" s="59" t="s">
        <v>7</v>
      </c>
      <c r="G25" s="118" t="str">
        <f>G9</f>
        <v>Bohemians B</v>
      </c>
      <c r="H25" s="65"/>
      <c r="I25" s="66" t="s">
        <v>7</v>
      </c>
      <c r="J25" s="67"/>
      <c r="K25" s="68"/>
      <c r="L25" s="68"/>
      <c r="O25" s="263" t="s">
        <v>36</v>
      </c>
      <c r="P25" s="263"/>
      <c r="S25" s="4"/>
      <c r="T25" s="4"/>
      <c r="AH25" s="4"/>
      <c r="AM25"/>
      <c r="AN25"/>
    </row>
    <row r="26" spans="1:40" s="1" customFormat="1" ht="17.850000000000001" customHeight="1" x14ac:dyDescent="0.3">
      <c r="A26" s="119"/>
      <c r="C26" s="109">
        <f>C23++A$17+A$22</f>
        <v>0.4722222222222226</v>
      </c>
      <c r="D26" s="76" t="s">
        <v>26</v>
      </c>
      <c r="E26" s="120" t="str">
        <f>E5</f>
        <v>Bohemians A</v>
      </c>
      <c r="F26" s="59" t="s">
        <v>7</v>
      </c>
      <c r="G26" s="121" t="str">
        <f>E8</f>
        <v>Jičín</v>
      </c>
      <c r="H26" s="79"/>
      <c r="I26" s="4" t="s">
        <v>7</v>
      </c>
      <c r="J26" s="80"/>
      <c r="K26" s="68"/>
      <c r="L26" s="68"/>
      <c r="O26" s="263" t="s">
        <v>37</v>
      </c>
      <c r="P26" s="263"/>
      <c r="S26" s="4"/>
      <c r="AH26" s="4"/>
      <c r="AM26"/>
      <c r="AN26"/>
    </row>
    <row r="27" spans="1:40" s="1" customFormat="1" ht="17.850000000000001" customHeight="1" x14ac:dyDescent="0.3">
      <c r="A27" s="5"/>
      <c r="C27" s="112">
        <f>C24++A$17+A$22</f>
        <v>0.4722222222222226</v>
      </c>
      <c r="D27" s="87" t="s">
        <v>27</v>
      </c>
      <c r="E27" s="122"/>
      <c r="F27" s="122"/>
      <c r="G27" s="122"/>
      <c r="H27" s="91"/>
      <c r="I27" s="92"/>
      <c r="J27" s="93"/>
      <c r="K27" s="68"/>
      <c r="L27" s="68"/>
      <c r="O27" s="264" t="s">
        <v>38</v>
      </c>
      <c r="P27" s="264"/>
      <c r="AH27" s="4"/>
      <c r="AM27"/>
      <c r="AN27"/>
    </row>
    <row r="28" spans="1:40" s="1" customFormat="1" ht="17.850000000000001" customHeight="1" x14ac:dyDescent="0.3">
      <c r="A28" s="59"/>
      <c r="C28" s="60">
        <f>C25++A$17+A$22</f>
        <v>0.48611111111111149</v>
      </c>
      <c r="D28" s="61" t="s">
        <v>25</v>
      </c>
      <c r="E28" s="123" t="str">
        <f>E6</f>
        <v>Slavia K</v>
      </c>
      <c r="F28" s="59" t="s">
        <v>7</v>
      </c>
      <c r="G28" s="124" t="str">
        <f>E9</f>
        <v>Mnichovice B</v>
      </c>
      <c r="H28" s="65"/>
      <c r="I28" s="66" t="s">
        <v>7</v>
      </c>
      <c r="J28" s="67"/>
      <c r="K28" s="68"/>
      <c r="L28" s="68"/>
      <c r="O28" s="264" t="s">
        <v>39</v>
      </c>
      <c r="P28" s="264"/>
      <c r="Q28" s="99"/>
      <c r="R28" s="99"/>
      <c r="S28" s="99"/>
      <c r="T28" s="115"/>
      <c r="U28" s="99"/>
      <c r="V28" s="115"/>
      <c r="W28" s="115"/>
      <c r="AH28" s="4"/>
    </row>
    <row r="29" spans="1:40" s="1" customFormat="1" ht="17.850000000000001" customHeight="1" x14ac:dyDescent="0.3">
      <c r="A29" s="125"/>
      <c r="C29" s="75">
        <f>C25++A$17+A$22</f>
        <v>0.48611111111111149</v>
      </c>
      <c r="D29" s="76" t="s">
        <v>26</v>
      </c>
      <c r="E29" s="126" t="str">
        <f>G5</f>
        <v>Praga</v>
      </c>
      <c r="F29" s="59" t="s">
        <v>7</v>
      </c>
      <c r="G29" s="127" t="str">
        <f>G8</f>
        <v>Slavia D</v>
      </c>
      <c r="H29" s="79"/>
      <c r="I29" s="4" t="s">
        <v>7</v>
      </c>
      <c r="J29" s="80"/>
      <c r="K29" s="68"/>
      <c r="L29" s="68"/>
      <c r="O29" s="264" t="s">
        <v>40</v>
      </c>
      <c r="P29" s="264"/>
      <c r="AH29" s="4"/>
    </row>
    <row r="30" spans="1:40" s="1" customFormat="1" ht="17.850000000000001" customHeight="1" x14ac:dyDescent="0.3">
      <c r="C30" s="86">
        <f>C25++A$17+A$22</f>
        <v>0.48611111111111149</v>
      </c>
      <c r="D30" s="87" t="s">
        <v>27</v>
      </c>
      <c r="E30" s="90" t="str">
        <f>G6</f>
        <v>HK 12</v>
      </c>
      <c r="F30" s="89" t="s">
        <v>7</v>
      </c>
      <c r="G30" s="128" t="str">
        <f>G7</f>
        <v>Mnichovice A</v>
      </c>
      <c r="H30" s="129"/>
      <c r="I30" s="92" t="s">
        <v>7</v>
      </c>
      <c r="J30" s="130"/>
      <c r="K30" s="108"/>
      <c r="L30" s="108"/>
      <c r="AH30" s="4"/>
    </row>
    <row r="31" spans="1:40" s="1" customFormat="1" ht="17.850000000000001" customHeight="1" x14ac:dyDescent="0.3">
      <c r="A31" s="59"/>
      <c r="C31" s="103">
        <f>C28++A$17+A$22</f>
        <v>0.50000000000000044</v>
      </c>
      <c r="D31" s="61" t="s">
        <v>25</v>
      </c>
      <c r="E31" s="123" t="str">
        <f>E6</f>
        <v>Slavia K</v>
      </c>
      <c r="F31" s="131" t="s">
        <v>7</v>
      </c>
      <c r="G31" s="132" t="str">
        <f>E7</f>
        <v>HK 13</v>
      </c>
      <c r="H31" s="106"/>
      <c r="I31" s="66" t="s">
        <v>7</v>
      </c>
      <c r="J31" s="107"/>
      <c r="K31" s="108"/>
      <c r="L31" s="108"/>
      <c r="AH31" s="4"/>
    </row>
    <row r="32" spans="1:40" s="1" customFormat="1" ht="17.850000000000001" customHeight="1" x14ac:dyDescent="0.3">
      <c r="A32" s="133"/>
      <c r="C32" s="109">
        <f>C29++A$17+A$22</f>
        <v>0.50000000000000044</v>
      </c>
      <c r="D32" s="76" t="s">
        <v>26</v>
      </c>
      <c r="E32" s="111" t="str">
        <f>G5</f>
        <v>Praga</v>
      </c>
      <c r="F32" s="59" t="s">
        <v>7</v>
      </c>
      <c r="G32" s="118" t="str">
        <f>G9</f>
        <v>Bohemians B</v>
      </c>
      <c r="H32" s="134"/>
      <c r="I32" s="4" t="s">
        <v>7</v>
      </c>
      <c r="J32" s="135"/>
      <c r="K32" s="108"/>
      <c r="L32" s="108"/>
      <c r="AH32" s="4"/>
    </row>
    <row r="33" spans="1:34" s="1" customFormat="1" ht="17.850000000000001" customHeight="1" x14ac:dyDescent="0.3">
      <c r="A33" s="136"/>
      <c r="C33" s="112">
        <f>C30++A$17+A$22</f>
        <v>0.50000000000000044</v>
      </c>
      <c r="D33" s="87" t="s">
        <v>27</v>
      </c>
      <c r="E33" s="137" t="str">
        <f>E5</f>
        <v>Bohemians A</v>
      </c>
      <c r="F33" s="89" t="s">
        <v>7</v>
      </c>
      <c r="G33" s="138" t="str">
        <f>E9</f>
        <v>Mnichovice B</v>
      </c>
      <c r="H33" s="129"/>
      <c r="I33" s="92" t="s">
        <v>7</v>
      </c>
      <c r="J33" s="130"/>
      <c r="K33" s="108"/>
      <c r="L33" s="108"/>
      <c r="AH33" s="4"/>
    </row>
    <row r="34" spans="1:34" s="1" customFormat="1" ht="17.850000000000001" customHeight="1" x14ac:dyDescent="0.3">
      <c r="A34" s="74"/>
      <c r="C34" s="60">
        <f>C31++A$17+A$22</f>
        <v>0.51388888888888939</v>
      </c>
      <c r="D34" s="61" t="s">
        <v>25</v>
      </c>
      <c r="E34" s="139" t="s">
        <v>41</v>
      </c>
      <c r="F34" s="59" t="s">
        <v>7</v>
      </c>
      <c r="G34" s="139" t="s">
        <v>42</v>
      </c>
      <c r="H34" s="106"/>
      <c r="I34" s="66" t="s">
        <v>7</v>
      </c>
      <c r="J34" s="107"/>
      <c r="K34" s="108"/>
      <c r="L34" s="108"/>
      <c r="AH34" s="4"/>
    </row>
    <row r="35" spans="1:34" s="1" customFormat="1" ht="17.850000000000001" customHeight="1" x14ac:dyDescent="0.3">
      <c r="A35" s="133"/>
      <c r="C35" s="75">
        <f>C31++A$17+A$22</f>
        <v>0.51388888888888939</v>
      </c>
      <c r="D35" s="76" t="s">
        <v>26</v>
      </c>
      <c r="E35" s="139" t="s">
        <v>43</v>
      </c>
      <c r="F35" s="59" t="s">
        <v>7</v>
      </c>
      <c r="G35" s="139" t="s">
        <v>44</v>
      </c>
      <c r="H35" s="134"/>
      <c r="I35" s="4" t="s">
        <v>7</v>
      </c>
      <c r="J35" s="135"/>
      <c r="K35" s="108"/>
      <c r="L35" s="108"/>
      <c r="AH35" s="4"/>
    </row>
    <row r="36" spans="1:34" s="1" customFormat="1" ht="17.850000000000001" customHeight="1" x14ac:dyDescent="0.3">
      <c r="A36" s="116"/>
      <c r="C36" s="86">
        <f>C31++A$17+A$22</f>
        <v>0.51388888888888939</v>
      </c>
      <c r="D36" s="87" t="s">
        <v>27</v>
      </c>
      <c r="E36" s="140" t="s">
        <v>45</v>
      </c>
      <c r="F36" s="89" t="s">
        <v>7</v>
      </c>
      <c r="G36" s="140" t="s">
        <v>46</v>
      </c>
      <c r="H36" s="129"/>
      <c r="I36" s="92" t="s">
        <v>7</v>
      </c>
      <c r="J36" s="130"/>
      <c r="K36" s="108"/>
      <c r="L36" s="108"/>
      <c r="AH36" s="4"/>
    </row>
    <row r="37" spans="1:34" s="1" customFormat="1" ht="17.850000000000001" customHeight="1" x14ac:dyDescent="0.3">
      <c r="C37" s="103">
        <f>C34++A$17+A$22</f>
        <v>0.52777777777777835</v>
      </c>
      <c r="D37" s="141" t="s">
        <v>25</v>
      </c>
      <c r="E37" s="142" t="s">
        <v>47</v>
      </c>
      <c r="F37" s="63" t="s">
        <v>7</v>
      </c>
      <c r="G37" s="142" t="s">
        <v>48</v>
      </c>
      <c r="H37" s="143"/>
      <c r="I37" s="144" t="s">
        <v>7</v>
      </c>
      <c r="J37" s="145"/>
      <c r="AH37" s="4"/>
    </row>
    <row r="38" spans="1:34" s="5" customFormat="1" x14ac:dyDescent="0.3">
      <c r="A38" s="136"/>
      <c r="B38" s="1"/>
      <c r="C38" s="109">
        <f>C35++A$17+A$22</f>
        <v>0.52777777777777835</v>
      </c>
      <c r="D38" s="76" t="s">
        <v>26</v>
      </c>
      <c r="E38" s="139" t="s">
        <v>49</v>
      </c>
      <c r="F38" s="59" t="s">
        <v>7</v>
      </c>
      <c r="G38" s="139" t="s">
        <v>50</v>
      </c>
      <c r="H38" s="146"/>
      <c r="I38" s="4" t="s">
        <v>7</v>
      </c>
      <c r="J38" s="147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4"/>
    </row>
    <row r="39" spans="1:34" s="5" customFormat="1" x14ac:dyDescent="0.3">
      <c r="A39" s="116"/>
      <c r="B39" s="1"/>
      <c r="C39" s="112">
        <f>C36++A$17+A$22</f>
        <v>0.52777777777777835</v>
      </c>
      <c r="D39" s="87" t="s">
        <v>27</v>
      </c>
      <c r="E39" s="140"/>
      <c r="F39" s="89"/>
      <c r="G39" s="140"/>
      <c r="H39" s="148"/>
      <c r="I39" s="92"/>
      <c r="J39" s="149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4"/>
    </row>
    <row r="40" spans="1:34" s="5" customFormat="1" x14ac:dyDescent="0.3">
      <c r="A40" s="150"/>
      <c r="B40" s="1"/>
      <c r="C40" s="2"/>
      <c r="D40" s="3"/>
      <c r="E40" s="1"/>
      <c r="F40" s="4"/>
      <c r="G40" s="1"/>
      <c r="H40" s="1"/>
      <c r="I40" s="4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4"/>
    </row>
    <row r="41" spans="1:34" s="5" customFormat="1" x14ac:dyDescent="0.3">
      <c r="A41" s="1"/>
      <c r="B41" s="1"/>
      <c r="C41" s="151">
        <f>C39+A22+A17+A22</f>
        <v>0.54513888888888951</v>
      </c>
      <c r="D41" s="152"/>
      <c r="E41" s="262" t="s">
        <v>51</v>
      </c>
      <c r="F41" s="262"/>
      <c r="G41" s="262"/>
      <c r="H41" s="153"/>
      <c r="I41" s="154"/>
      <c r="J41" s="155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4"/>
    </row>
  </sheetData>
  <mergeCells count="31">
    <mergeCell ref="C1:J1"/>
    <mergeCell ref="O1:V1"/>
    <mergeCell ref="C2:J2"/>
    <mergeCell ref="P3:R3"/>
    <mergeCell ref="S3:W3"/>
    <mergeCell ref="X3:Z3"/>
    <mergeCell ref="AA3:AC3"/>
    <mergeCell ref="AD3:AF3"/>
    <mergeCell ref="AG3:AI3"/>
    <mergeCell ref="C4:D4"/>
    <mergeCell ref="AG11:AI11"/>
    <mergeCell ref="E12:G12"/>
    <mergeCell ref="H12:J12"/>
    <mergeCell ref="O18:P18"/>
    <mergeCell ref="Q19:R19"/>
    <mergeCell ref="P11:R11"/>
    <mergeCell ref="S11:W11"/>
    <mergeCell ref="X11:Z11"/>
    <mergeCell ref="AA11:AC11"/>
    <mergeCell ref="AD11:AF11"/>
    <mergeCell ref="O20:P20"/>
    <mergeCell ref="O21:P21"/>
    <mergeCell ref="O22:P22"/>
    <mergeCell ref="O23:P23"/>
    <mergeCell ref="O24:P24"/>
    <mergeCell ref="E41:G41"/>
    <mergeCell ref="O25:P25"/>
    <mergeCell ref="O26:P26"/>
    <mergeCell ref="O27:P27"/>
    <mergeCell ref="O28:P28"/>
    <mergeCell ref="O29:P29"/>
  </mergeCells>
  <pageMargins left="0.78749999999999998" right="0.78749999999999998" top="1.05277777777778" bottom="1.05277777777778" header="0.78749999999999998" footer="0.78749999999999998"/>
  <pageSetup paperSize="9" scale="69" orientation="portrait" horizontalDpi="300" verticalDpi="300"/>
  <headerFooter>
    <oddHeader>&amp;C&amp;"Times New Roman,obyčejné"&amp;12&amp;A</oddHeader>
    <oddFooter>&amp;C&amp;"Times New Roman,obyčejné"&amp;12Stránka &amp;P</oddFooter>
  </headerFooter>
  <colBreaks count="1" manualBreakCount="1">
    <brk id="13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MJ34"/>
  <sheetViews>
    <sheetView zoomScale="85" zoomScaleNormal="85" workbookViewId="0">
      <selection activeCell="E11" sqref="E11"/>
    </sheetView>
  </sheetViews>
  <sheetFormatPr defaultColWidth="11.5546875" defaultRowHeight="16.8" x14ac:dyDescent="0.3"/>
  <cols>
    <col min="1" max="1" width="22.109375" style="1" customWidth="1"/>
    <col min="2" max="2" width="4.88671875" style="1" customWidth="1"/>
    <col min="3" max="3" width="8.88671875" style="2" customWidth="1"/>
    <col min="4" max="4" width="7.5546875" style="3" customWidth="1"/>
    <col min="5" max="5" width="22.6640625" style="1" customWidth="1"/>
    <col min="6" max="6" width="2.44140625" style="4" customWidth="1"/>
    <col min="7" max="7" width="22.6640625" style="1" customWidth="1"/>
    <col min="8" max="8" width="5.33203125" style="1" customWidth="1"/>
    <col min="9" max="9" width="2.33203125" style="4" customWidth="1"/>
    <col min="10" max="10" width="5.5546875" style="1" customWidth="1"/>
    <col min="11" max="11" width="1.5546875" style="1" hidden="1" customWidth="1"/>
    <col min="12" max="12" width="16.109375" style="1" hidden="1" customWidth="1"/>
    <col min="13" max="13" width="3.5546875" style="1" customWidth="1"/>
    <col min="14" max="14" width="3.44140625" style="1" customWidth="1"/>
    <col min="15" max="15" width="13.6640625" style="1" customWidth="1"/>
    <col min="16" max="16" width="6.109375" style="1" customWidth="1"/>
    <col min="17" max="17" width="2.109375" style="1" customWidth="1"/>
    <col min="18" max="19" width="6.109375" style="1" customWidth="1"/>
    <col min="20" max="20" width="2.109375" style="1" customWidth="1"/>
    <col min="21" max="21" width="6.109375" style="1" hidden="1" customWidth="1"/>
    <col min="22" max="22" width="7" style="1" hidden="1" customWidth="1"/>
    <col min="23" max="24" width="6.109375" style="1" customWidth="1"/>
    <col min="25" max="25" width="2.109375" style="1" customWidth="1"/>
    <col min="26" max="27" width="6.109375" style="1" customWidth="1"/>
    <col min="28" max="28" width="2.109375" style="1" customWidth="1"/>
    <col min="29" max="30" width="6.109375" style="1" customWidth="1"/>
    <col min="31" max="31" width="2.109375" style="1" customWidth="1"/>
    <col min="32" max="32" width="6.109375" style="1" customWidth="1"/>
    <col min="33" max="33" width="7.6640625" style="1" customWidth="1"/>
    <col min="34" max="34" width="3.88671875" style="4" customWidth="1"/>
    <col min="35" max="35" width="7.6640625" style="1" customWidth="1"/>
    <col min="36" max="37" width="9.21875" style="1" customWidth="1"/>
    <col min="38" max="245" width="11.5546875" style="1"/>
    <col min="246" max="256" width="11.5546875" style="5"/>
    <col min="257" max="257" width="22.109375" style="5" customWidth="1"/>
    <col min="258" max="258" width="4.88671875" style="5" customWidth="1"/>
    <col min="259" max="259" width="8.88671875" style="5" customWidth="1"/>
    <col min="260" max="260" width="7.5546875" style="5" customWidth="1"/>
    <col min="261" max="261" width="22.6640625" style="5" customWidth="1"/>
    <col min="262" max="262" width="2.44140625" style="5" customWidth="1"/>
    <col min="263" max="263" width="22.6640625" style="5" customWidth="1"/>
    <col min="264" max="264" width="5.33203125" style="5" customWidth="1"/>
    <col min="265" max="265" width="2.33203125" style="5" customWidth="1"/>
    <col min="266" max="266" width="5.5546875" style="5" customWidth="1"/>
    <col min="267" max="268" width="11.5546875" style="5" hidden="1"/>
    <col min="269" max="269" width="3.5546875" style="5" customWidth="1"/>
    <col min="270" max="270" width="3.44140625" style="5" customWidth="1"/>
    <col min="271" max="271" width="13.6640625" style="5" customWidth="1"/>
    <col min="272" max="272" width="6.109375" style="5" customWidth="1"/>
    <col min="273" max="273" width="2.109375" style="5" customWidth="1"/>
    <col min="274" max="275" width="6.109375" style="5" customWidth="1"/>
    <col min="276" max="276" width="2.109375" style="5" customWidth="1"/>
    <col min="277" max="278" width="11.5546875" style="5" hidden="1"/>
    <col min="279" max="280" width="6.109375" style="5" customWidth="1"/>
    <col min="281" max="281" width="2.109375" style="5" customWidth="1"/>
    <col min="282" max="283" width="6.109375" style="5" customWidth="1"/>
    <col min="284" max="284" width="2.109375" style="5" customWidth="1"/>
    <col min="285" max="286" width="6.109375" style="5" customWidth="1"/>
    <col min="287" max="287" width="2.109375" style="5" customWidth="1"/>
    <col min="288" max="288" width="6.109375" style="5" customWidth="1"/>
    <col min="289" max="289" width="7.6640625" style="5" customWidth="1"/>
    <col min="290" max="290" width="2.109375" style="5" customWidth="1"/>
    <col min="291" max="291" width="7.6640625" style="5" customWidth="1"/>
    <col min="292" max="293" width="9.21875" style="5" customWidth="1"/>
    <col min="294" max="512" width="11.5546875" style="5"/>
    <col min="513" max="513" width="22.109375" style="5" customWidth="1"/>
    <col min="514" max="514" width="4.88671875" style="5" customWidth="1"/>
    <col min="515" max="515" width="8.88671875" style="5" customWidth="1"/>
    <col min="516" max="516" width="7.5546875" style="5" customWidth="1"/>
    <col min="517" max="517" width="22.6640625" style="5" customWidth="1"/>
    <col min="518" max="518" width="2.44140625" style="5" customWidth="1"/>
    <col min="519" max="519" width="22.6640625" style="5" customWidth="1"/>
    <col min="520" max="520" width="5.33203125" style="5" customWidth="1"/>
    <col min="521" max="521" width="2.33203125" style="5" customWidth="1"/>
    <col min="522" max="522" width="5.5546875" style="5" customWidth="1"/>
    <col min="523" max="524" width="11.5546875" style="5" hidden="1"/>
    <col min="525" max="525" width="3.5546875" style="5" customWidth="1"/>
    <col min="526" max="526" width="3.44140625" style="5" customWidth="1"/>
    <col min="527" max="527" width="13.6640625" style="5" customWidth="1"/>
    <col min="528" max="528" width="6.109375" style="5" customWidth="1"/>
    <col min="529" max="529" width="2.109375" style="5" customWidth="1"/>
    <col min="530" max="531" width="6.109375" style="5" customWidth="1"/>
    <col min="532" max="532" width="2.109375" style="5" customWidth="1"/>
    <col min="533" max="534" width="11.5546875" style="5" hidden="1"/>
    <col min="535" max="536" width="6.109375" style="5" customWidth="1"/>
    <col min="537" max="537" width="2.109375" style="5" customWidth="1"/>
    <col min="538" max="539" width="6.109375" style="5" customWidth="1"/>
    <col min="540" max="540" width="2.109375" style="5" customWidth="1"/>
    <col min="541" max="542" width="6.109375" style="5" customWidth="1"/>
    <col min="543" max="543" width="2.109375" style="5" customWidth="1"/>
    <col min="544" max="544" width="6.109375" style="5" customWidth="1"/>
    <col min="545" max="545" width="7.6640625" style="5" customWidth="1"/>
    <col min="546" max="546" width="2.109375" style="5" customWidth="1"/>
    <col min="547" max="547" width="7.6640625" style="5" customWidth="1"/>
    <col min="548" max="549" width="9.21875" style="5" customWidth="1"/>
    <col min="550" max="768" width="11.5546875" style="5"/>
    <col min="769" max="769" width="22.109375" style="5" customWidth="1"/>
    <col min="770" max="770" width="4.88671875" style="5" customWidth="1"/>
    <col min="771" max="771" width="8.88671875" style="5" customWidth="1"/>
    <col min="772" max="772" width="7.5546875" style="5" customWidth="1"/>
    <col min="773" max="773" width="22.6640625" style="5" customWidth="1"/>
    <col min="774" max="774" width="2.44140625" style="5" customWidth="1"/>
    <col min="775" max="775" width="22.6640625" style="5" customWidth="1"/>
    <col min="776" max="776" width="5.33203125" style="5" customWidth="1"/>
    <col min="777" max="777" width="2.33203125" style="5" customWidth="1"/>
    <col min="778" max="778" width="5.5546875" style="5" customWidth="1"/>
    <col min="779" max="780" width="11.5546875" style="5" hidden="1"/>
    <col min="781" max="781" width="3.5546875" style="5" customWidth="1"/>
    <col min="782" max="782" width="3.44140625" style="5" customWidth="1"/>
    <col min="783" max="783" width="13.6640625" style="5" customWidth="1"/>
    <col min="784" max="784" width="6.109375" style="5" customWidth="1"/>
    <col min="785" max="785" width="2.109375" style="5" customWidth="1"/>
    <col min="786" max="787" width="6.109375" style="5" customWidth="1"/>
    <col min="788" max="788" width="2.109375" style="5" customWidth="1"/>
    <col min="789" max="790" width="11.5546875" style="5" hidden="1"/>
    <col min="791" max="792" width="6.109375" style="5" customWidth="1"/>
    <col min="793" max="793" width="2.109375" style="5" customWidth="1"/>
    <col min="794" max="795" width="6.109375" style="5" customWidth="1"/>
    <col min="796" max="796" width="2.109375" style="5" customWidth="1"/>
    <col min="797" max="798" width="6.109375" style="5" customWidth="1"/>
    <col min="799" max="799" width="2.109375" style="5" customWidth="1"/>
    <col min="800" max="800" width="6.109375" style="5" customWidth="1"/>
    <col min="801" max="801" width="7.6640625" style="5" customWidth="1"/>
    <col min="802" max="802" width="2.109375" style="5" customWidth="1"/>
    <col min="803" max="803" width="7.6640625" style="5" customWidth="1"/>
    <col min="804" max="805" width="9.21875" style="5" customWidth="1"/>
    <col min="806" max="1024" width="11.5546875" style="5"/>
  </cols>
  <sheetData>
    <row r="1" spans="1:37" s="5" customFormat="1" x14ac:dyDescent="0.3">
      <c r="A1" s="1"/>
      <c r="B1" s="1"/>
      <c r="C1" s="278"/>
      <c r="D1" s="278"/>
      <c r="E1" s="278"/>
      <c r="F1" s="278"/>
      <c r="G1" s="278"/>
      <c r="H1" s="278"/>
      <c r="I1" s="278"/>
      <c r="J1" s="278"/>
      <c r="K1" s="1"/>
      <c r="L1" s="1"/>
      <c r="M1" s="1"/>
      <c r="N1" s="1"/>
      <c r="O1" s="279"/>
      <c r="P1" s="279"/>
      <c r="Q1" s="279"/>
      <c r="R1" s="279"/>
      <c r="S1" s="279"/>
      <c r="T1" s="279"/>
      <c r="U1" s="279"/>
      <c r="V1" s="279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4"/>
      <c r="AI1" s="1"/>
      <c r="AJ1" s="1"/>
      <c r="AK1" s="1"/>
    </row>
    <row r="2" spans="1:37" s="5" customFormat="1" x14ac:dyDescent="0.3">
      <c r="A2" s="1"/>
      <c r="B2" s="1"/>
      <c r="C2" s="280" t="s">
        <v>68</v>
      </c>
      <c r="D2" s="280"/>
      <c r="E2" s="280"/>
      <c r="F2" s="280"/>
      <c r="G2" s="280"/>
      <c r="H2" s="280"/>
      <c r="I2" s="280"/>
      <c r="J2" s="280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4"/>
      <c r="AI2" s="1"/>
      <c r="AJ2" s="1"/>
      <c r="AK2" s="1"/>
    </row>
    <row r="3" spans="1:37" s="5" customFormat="1" x14ac:dyDescent="0.3">
      <c r="A3" s="1"/>
      <c r="B3" s="1"/>
      <c r="C3" s="2"/>
      <c r="D3" s="2"/>
      <c r="E3" s="2"/>
      <c r="F3" s="2"/>
      <c r="G3" s="2"/>
      <c r="H3" s="2"/>
      <c r="I3" s="2"/>
      <c r="J3" s="2"/>
      <c r="K3" s="1"/>
      <c r="L3" s="1"/>
      <c r="M3" s="1"/>
      <c r="N3" s="1"/>
      <c r="O3" s="6" t="s">
        <v>1</v>
      </c>
      <c r="P3" s="287" t="str">
        <f>E5</f>
        <v>Litice žlutí</v>
      </c>
      <c r="Q3" s="287"/>
      <c r="R3" s="287"/>
      <c r="S3" s="288" t="str">
        <f>E6</f>
        <v>Litice modří</v>
      </c>
      <c r="T3" s="288"/>
      <c r="U3" s="288"/>
      <c r="V3" s="274" t="str">
        <f>E7</f>
        <v>Bolevec</v>
      </c>
      <c r="W3" s="274"/>
      <c r="X3" s="274"/>
      <c r="Y3" s="275" t="str">
        <f>E8</f>
        <v>Hostivař</v>
      </c>
      <c r="Z3" s="275"/>
      <c r="AA3" s="275"/>
      <c r="AB3" s="276" t="str">
        <f>E9</f>
        <v>Kbely A</v>
      </c>
      <c r="AC3" s="276"/>
      <c r="AD3" s="276"/>
      <c r="AE3" s="284" t="s">
        <v>2</v>
      </c>
      <c r="AF3" s="284"/>
      <c r="AG3" s="284"/>
      <c r="AH3" s="40" t="s">
        <v>3</v>
      </c>
      <c r="AI3" s="40" t="s">
        <v>4</v>
      </c>
      <c r="AJ3" s="7" t="s">
        <v>3</v>
      </c>
      <c r="AK3" s="7" t="s">
        <v>4</v>
      </c>
    </row>
    <row r="4" spans="1:37" s="5" customFormat="1" x14ac:dyDescent="0.3">
      <c r="A4" s="1"/>
      <c r="B4" s="1"/>
      <c r="C4" s="277" t="s">
        <v>5</v>
      </c>
      <c r="D4" s="277"/>
      <c r="E4" s="156" t="s">
        <v>1</v>
      </c>
      <c r="F4" s="2"/>
      <c r="G4" s="157" t="s">
        <v>6</v>
      </c>
      <c r="H4" s="2"/>
      <c r="I4" s="2"/>
      <c r="J4" s="2"/>
      <c r="K4" s="1"/>
      <c r="L4" s="1"/>
      <c r="M4" s="1"/>
      <c r="N4" s="1"/>
      <c r="O4" s="158" t="str">
        <f>E5</f>
        <v>Litice žlutí</v>
      </c>
      <c r="P4" s="51"/>
      <c r="Q4" s="51"/>
      <c r="R4" s="51"/>
      <c r="S4" s="40">
        <f>H13</f>
        <v>0</v>
      </c>
      <c r="T4" s="40" t="s">
        <v>7</v>
      </c>
      <c r="U4" s="40">
        <f>J13</f>
        <v>0</v>
      </c>
      <c r="V4" s="40">
        <f>H17</f>
        <v>0</v>
      </c>
      <c r="W4" s="40" t="s">
        <v>7</v>
      </c>
      <c r="X4" s="40">
        <f>J17</f>
        <v>0</v>
      </c>
      <c r="Y4" s="40">
        <f>H25</f>
        <v>0</v>
      </c>
      <c r="Z4" s="40" t="s">
        <v>7</v>
      </c>
      <c r="AA4" s="40">
        <f>J25</f>
        <v>0</v>
      </c>
      <c r="AB4" s="40">
        <f>H30</f>
        <v>0</v>
      </c>
      <c r="AC4" s="40" t="s">
        <v>7</v>
      </c>
      <c r="AD4" s="159">
        <f>J30</f>
        <v>0</v>
      </c>
      <c r="AE4" s="160">
        <f>S4+V4+Y4+AB4</f>
        <v>0</v>
      </c>
      <c r="AF4" s="29" t="s">
        <v>7</v>
      </c>
      <c r="AG4" s="29">
        <f>U4+X4+AA4+AD4</f>
        <v>0</v>
      </c>
      <c r="AH4" s="40"/>
      <c r="AI4" s="40"/>
      <c r="AJ4" s="23"/>
      <c r="AK4" s="23"/>
    </row>
    <row r="5" spans="1:37" s="5" customFormat="1" x14ac:dyDescent="0.3">
      <c r="A5" s="1"/>
      <c r="B5" s="1"/>
      <c r="C5" s="2"/>
      <c r="D5" s="2"/>
      <c r="E5" s="232" t="s">
        <v>57</v>
      </c>
      <c r="F5" s="255"/>
      <c r="G5" s="232" t="s">
        <v>53</v>
      </c>
      <c r="H5" s="2"/>
      <c r="I5" s="2"/>
      <c r="J5" s="2"/>
      <c r="K5" s="1"/>
      <c r="L5" s="1"/>
      <c r="M5" s="1"/>
      <c r="N5" s="1"/>
      <c r="O5" s="161" t="str">
        <f>E6</f>
        <v>Litice modří</v>
      </c>
      <c r="P5" s="40">
        <f>J13</f>
        <v>0</v>
      </c>
      <c r="Q5" s="40" t="s">
        <v>7</v>
      </c>
      <c r="R5" s="40">
        <f>H13</f>
        <v>0</v>
      </c>
      <c r="S5" s="51"/>
      <c r="T5" s="51"/>
      <c r="U5" s="51"/>
      <c r="V5" s="40">
        <f>H29</f>
        <v>0</v>
      </c>
      <c r="W5" s="40" t="s">
        <v>7</v>
      </c>
      <c r="X5" s="40">
        <f>J29</f>
        <v>0</v>
      </c>
      <c r="Y5" s="40">
        <f>H22</f>
        <v>0</v>
      </c>
      <c r="Z5" s="40" t="s">
        <v>7</v>
      </c>
      <c r="AA5" s="40">
        <f>J22</f>
        <v>0</v>
      </c>
      <c r="AB5" s="29">
        <f>H26</f>
        <v>0</v>
      </c>
      <c r="AC5" s="40" t="s">
        <v>7</v>
      </c>
      <c r="AD5" s="162">
        <f>J26</f>
        <v>0</v>
      </c>
      <c r="AE5" s="160">
        <f>P5+V5+Y5+AB5</f>
        <v>0</v>
      </c>
      <c r="AF5" s="29" t="s">
        <v>7</v>
      </c>
      <c r="AG5" s="29">
        <f>R5+X5+AA5+AD5</f>
        <v>0</v>
      </c>
      <c r="AH5" s="29"/>
      <c r="AI5" s="29"/>
      <c r="AJ5" s="29"/>
      <c r="AK5" s="29"/>
    </row>
    <row r="6" spans="1:37" s="5" customFormat="1" x14ac:dyDescent="0.3">
      <c r="A6" s="1"/>
      <c r="B6" s="1"/>
      <c r="C6" s="2"/>
      <c r="D6" s="2"/>
      <c r="E6" s="232" t="s">
        <v>56</v>
      </c>
      <c r="F6" s="255"/>
      <c r="G6" s="232" t="s">
        <v>54</v>
      </c>
      <c r="H6" s="2"/>
      <c r="I6" s="2"/>
      <c r="J6" s="2"/>
      <c r="K6" s="1"/>
      <c r="L6" s="1"/>
      <c r="M6" s="1"/>
      <c r="N6" s="1"/>
      <c r="O6" s="163" t="str">
        <f>E7</f>
        <v>Bolevec</v>
      </c>
      <c r="P6" s="40">
        <f>J17</f>
        <v>0</v>
      </c>
      <c r="Q6" s="40" t="s">
        <v>7</v>
      </c>
      <c r="R6" s="40">
        <f>H17</f>
        <v>0</v>
      </c>
      <c r="S6" s="40">
        <f>J29</f>
        <v>0</v>
      </c>
      <c r="T6" s="40" t="s">
        <v>7</v>
      </c>
      <c r="U6" s="40">
        <f>H29</f>
        <v>0</v>
      </c>
      <c r="V6" s="51"/>
      <c r="W6" s="51"/>
      <c r="X6" s="51"/>
      <c r="Y6" s="40">
        <f>H14</f>
        <v>0</v>
      </c>
      <c r="Z6" s="40" t="s">
        <v>7</v>
      </c>
      <c r="AA6" s="40">
        <f>J14</f>
        <v>0</v>
      </c>
      <c r="AB6" s="29">
        <f>H21</f>
        <v>0</v>
      </c>
      <c r="AC6" s="40" t="s">
        <v>7</v>
      </c>
      <c r="AD6" s="162">
        <f>J21</f>
        <v>0</v>
      </c>
      <c r="AE6" s="160">
        <f>P6+S6+Y6+AB6</f>
        <v>0</v>
      </c>
      <c r="AF6" s="29" t="s">
        <v>7</v>
      </c>
      <c r="AG6" s="29">
        <f>R6+U6+AA6+AD6</f>
        <v>0</v>
      </c>
      <c r="AH6" s="29"/>
      <c r="AI6" s="29"/>
      <c r="AJ6" s="34"/>
      <c r="AK6" s="34"/>
    </row>
    <row r="7" spans="1:37" s="5" customFormat="1" x14ac:dyDescent="0.3">
      <c r="A7" s="1"/>
      <c r="B7" s="1"/>
      <c r="C7" s="2"/>
      <c r="D7" s="2"/>
      <c r="E7" s="232" t="s">
        <v>55</v>
      </c>
      <c r="F7" s="255"/>
      <c r="G7" s="232" t="s">
        <v>14</v>
      </c>
      <c r="H7" s="2"/>
      <c r="I7" s="2"/>
      <c r="J7" s="2"/>
      <c r="K7" s="1"/>
      <c r="L7" s="1"/>
      <c r="M7" s="1"/>
      <c r="N7" s="1"/>
      <c r="O7" s="164" t="str">
        <f>E8</f>
        <v>Hostivař</v>
      </c>
      <c r="P7" s="40">
        <f>J25</f>
        <v>0</v>
      </c>
      <c r="Q7" s="40" t="s">
        <v>7</v>
      </c>
      <c r="R7" s="40">
        <f>H25</f>
        <v>0</v>
      </c>
      <c r="S7" s="40">
        <f>J22</f>
        <v>0</v>
      </c>
      <c r="T7" s="40" t="s">
        <v>7</v>
      </c>
      <c r="U7" s="40">
        <f>J22</f>
        <v>0</v>
      </c>
      <c r="V7" s="40">
        <f>J14</f>
        <v>0</v>
      </c>
      <c r="W7" s="40" t="s">
        <v>7</v>
      </c>
      <c r="X7" s="40">
        <f>H14</f>
        <v>0</v>
      </c>
      <c r="Y7" s="51"/>
      <c r="Z7" s="51"/>
      <c r="AA7" s="51"/>
      <c r="AB7" s="29">
        <f>H18</f>
        <v>0</v>
      </c>
      <c r="AC7" s="40" t="s">
        <v>7</v>
      </c>
      <c r="AD7" s="162">
        <f>J18</f>
        <v>0</v>
      </c>
      <c r="AE7" s="160">
        <f>P7+S7+V7+AB7</f>
        <v>0</v>
      </c>
      <c r="AF7" s="29" t="s">
        <v>7</v>
      </c>
      <c r="AG7" s="29">
        <f>R7+U7+X7+AD7</f>
        <v>0</v>
      </c>
      <c r="AH7" s="29"/>
      <c r="AI7" s="29"/>
      <c r="AJ7" s="29"/>
      <c r="AK7" s="29"/>
    </row>
    <row r="8" spans="1:37" s="5" customFormat="1" x14ac:dyDescent="0.3">
      <c r="A8" s="1"/>
      <c r="B8" s="1"/>
      <c r="C8" s="2"/>
      <c r="D8" s="2"/>
      <c r="E8" s="232" t="s">
        <v>16</v>
      </c>
      <c r="F8" s="255"/>
      <c r="G8" s="232" t="s">
        <v>11</v>
      </c>
      <c r="H8" s="2"/>
      <c r="I8" s="2"/>
      <c r="J8" s="2"/>
      <c r="K8" s="1"/>
      <c r="L8" s="1"/>
      <c r="M8" s="1"/>
      <c r="N8" s="1"/>
      <c r="O8" s="165" t="str">
        <f>E9</f>
        <v>Kbely A</v>
      </c>
      <c r="P8" s="40">
        <f>J30</f>
        <v>0</v>
      </c>
      <c r="Q8" s="40" t="s">
        <v>7</v>
      </c>
      <c r="R8" s="40">
        <f>H30</f>
        <v>0</v>
      </c>
      <c r="S8" s="40">
        <f>J26</f>
        <v>0</v>
      </c>
      <c r="T8" s="40" t="s">
        <v>7</v>
      </c>
      <c r="U8" s="40">
        <f>H26</f>
        <v>0</v>
      </c>
      <c r="V8" s="40">
        <f>J21</f>
        <v>0</v>
      </c>
      <c r="W8" s="40" t="s">
        <v>7</v>
      </c>
      <c r="X8" s="40">
        <f>J21</f>
        <v>0</v>
      </c>
      <c r="Y8" s="40">
        <f>J18</f>
        <v>0</v>
      </c>
      <c r="Z8" s="40" t="s">
        <v>7</v>
      </c>
      <c r="AA8" s="40">
        <f>H18</f>
        <v>0</v>
      </c>
      <c r="AB8" s="51"/>
      <c r="AC8" s="51" t="s">
        <v>7</v>
      </c>
      <c r="AD8" s="166"/>
      <c r="AE8" s="167">
        <f>P8+S8+V8+Y8</f>
        <v>0</v>
      </c>
      <c r="AF8" s="40" t="s">
        <v>7</v>
      </c>
      <c r="AG8" s="40">
        <f>R8+U8+X8+AA8</f>
        <v>0</v>
      </c>
      <c r="AH8" s="40"/>
      <c r="AI8" s="40"/>
      <c r="AJ8" s="40"/>
      <c r="AK8" s="40"/>
    </row>
    <row r="9" spans="1:37" s="5" customFormat="1" x14ac:dyDescent="0.3">
      <c r="A9" s="1"/>
      <c r="B9" s="1"/>
      <c r="C9" s="2"/>
      <c r="D9" s="2"/>
      <c r="E9" s="232" t="s">
        <v>8</v>
      </c>
      <c r="F9" s="257"/>
      <c r="G9" s="233"/>
      <c r="H9" s="2"/>
      <c r="I9" s="2"/>
      <c r="J9" s="2"/>
      <c r="K9" s="1"/>
      <c r="L9" s="1"/>
      <c r="M9" s="1"/>
      <c r="N9" s="1"/>
      <c r="O9" s="41"/>
      <c r="P9" s="42"/>
      <c r="Q9" s="99"/>
      <c r="R9" s="42"/>
      <c r="S9" s="42"/>
      <c r="T9" s="99"/>
      <c r="U9" s="42"/>
      <c r="V9" s="42"/>
      <c r="W9" s="99"/>
      <c r="X9" s="42"/>
      <c r="Y9" s="42"/>
      <c r="Z9" s="42"/>
      <c r="AA9" s="42"/>
      <c r="AB9" s="42"/>
      <c r="AC9" s="42"/>
      <c r="AD9" s="42"/>
      <c r="AE9" s="99"/>
      <c r="AF9" s="99"/>
      <c r="AG9" s="42"/>
      <c r="AH9" s="42"/>
      <c r="AI9" s="42"/>
    </row>
    <row r="10" spans="1:37" s="5" customFormat="1" x14ac:dyDescent="0.3">
      <c r="A10" s="1"/>
      <c r="B10" s="1"/>
      <c r="C10" s="2"/>
      <c r="D10" s="3"/>
      <c r="E10" s="43"/>
      <c r="F10" s="4"/>
      <c r="G10" s="1"/>
      <c r="H10" s="1"/>
      <c r="I10" s="4"/>
      <c r="J10" s="1"/>
      <c r="K10" s="1"/>
      <c r="L10" s="1"/>
      <c r="M10" s="1"/>
      <c r="N10" s="1"/>
      <c r="O10" s="44" t="s">
        <v>6</v>
      </c>
      <c r="P10" s="269" t="str">
        <f>G5</f>
        <v>Rakovník</v>
      </c>
      <c r="Q10" s="269"/>
      <c r="R10" s="269"/>
      <c r="S10" s="270" t="str">
        <f>G6</f>
        <v>Kadaň</v>
      </c>
      <c r="T10" s="270"/>
      <c r="U10" s="270"/>
      <c r="V10" s="271" t="str">
        <f>G7</f>
        <v>President</v>
      </c>
      <c r="W10" s="271"/>
      <c r="X10" s="271"/>
      <c r="Y10" s="285" t="str">
        <f>G8</f>
        <v>Kbely B</v>
      </c>
      <c r="Z10" s="285"/>
      <c r="AA10" s="285"/>
      <c r="AB10" s="286">
        <f>G9</f>
        <v>0</v>
      </c>
      <c r="AC10" s="286"/>
      <c r="AD10" s="286"/>
      <c r="AE10" s="284" t="s">
        <v>2</v>
      </c>
      <c r="AF10" s="284"/>
      <c r="AG10" s="284"/>
      <c r="AH10" s="29" t="s">
        <v>3</v>
      </c>
      <c r="AI10" s="58" t="s">
        <v>4</v>
      </c>
      <c r="AJ10" s="45" t="s">
        <v>3</v>
      </c>
      <c r="AK10" s="46" t="s">
        <v>4</v>
      </c>
    </row>
    <row r="11" spans="1:37" s="5" customFormat="1" x14ac:dyDescent="0.3">
      <c r="A11" s="1"/>
      <c r="B11" s="1"/>
      <c r="C11" s="2"/>
      <c r="D11" s="3"/>
      <c r="E11" s="43"/>
      <c r="F11" s="4"/>
      <c r="G11" s="1"/>
      <c r="H11" s="1"/>
      <c r="I11" s="4"/>
      <c r="J11" s="1"/>
      <c r="K11" s="1"/>
      <c r="L11" s="1"/>
      <c r="M11" s="1"/>
      <c r="N11" s="1"/>
      <c r="O11" s="171" t="str">
        <f>G5</f>
        <v>Rakovník</v>
      </c>
      <c r="P11" s="51"/>
      <c r="Q11" s="51"/>
      <c r="R11" s="51"/>
      <c r="S11" s="40">
        <f>H15</f>
        <v>0</v>
      </c>
      <c r="T11" s="40" t="s">
        <v>7</v>
      </c>
      <c r="U11" s="40">
        <f>J15</f>
        <v>0</v>
      </c>
      <c r="V11" s="40">
        <f>H19</f>
        <v>0</v>
      </c>
      <c r="W11" s="40" t="s">
        <v>7</v>
      </c>
      <c r="X11" s="40">
        <f>J19</f>
        <v>0</v>
      </c>
      <c r="Y11" s="40">
        <f>H27</f>
        <v>0</v>
      </c>
      <c r="Z11" s="40" t="s">
        <v>7</v>
      </c>
      <c r="AA11" s="172">
        <f>J27</f>
        <v>0</v>
      </c>
      <c r="AB11" s="40">
        <f>H32</f>
        <v>0</v>
      </c>
      <c r="AC11" s="40" t="s">
        <v>7</v>
      </c>
      <c r="AD11" s="159">
        <f>J32</f>
        <v>0</v>
      </c>
      <c r="AE11" s="160">
        <f>S11+V11+Y11+AB11</f>
        <v>0</v>
      </c>
      <c r="AF11" s="29" t="s">
        <v>7</v>
      </c>
      <c r="AG11" s="29">
        <f>U11+X11+AA11+AD11</f>
        <v>0</v>
      </c>
      <c r="AH11" s="29"/>
      <c r="AI11" s="29"/>
      <c r="AJ11" s="57"/>
      <c r="AK11" s="58"/>
    </row>
    <row r="12" spans="1:37" s="1" customFormat="1" ht="17.399999999999999" x14ac:dyDescent="0.35">
      <c r="C12" s="47" t="s">
        <v>18</v>
      </c>
      <c r="D12" s="47" t="s">
        <v>19</v>
      </c>
      <c r="E12" s="266" t="s">
        <v>20</v>
      </c>
      <c r="F12" s="266"/>
      <c r="G12" s="266"/>
      <c r="H12" s="266" t="s">
        <v>21</v>
      </c>
      <c r="I12" s="266"/>
      <c r="J12" s="266"/>
      <c r="K12" s="48" t="s">
        <v>22</v>
      </c>
      <c r="L12" s="48" t="s">
        <v>23</v>
      </c>
      <c r="M12" s="49"/>
      <c r="N12" s="49"/>
      <c r="O12" s="173" t="str">
        <f>G6</f>
        <v>Kadaň</v>
      </c>
      <c r="P12" s="40">
        <f>J15</f>
        <v>0</v>
      </c>
      <c r="Q12" s="40" t="s">
        <v>7</v>
      </c>
      <c r="R12" s="40">
        <f>H15</f>
        <v>0</v>
      </c>
      <c r="S12" s="51"/>
      <c r="T12" s="51"/>
      <c r="U12" s="51"/>
      <c r="V12" s="40">
        <f>H31</f>
        <v>0</v>
      </c>
      <c r="W12" s="40" t="s">
        <v>7</v>
      </c>
      <c r="X12" s="40">
        <f>J31</f>
        <v>0</v>
      </c>
      <c r="Y12" s="40">
        <f>H24</f>
        <v>0</v>
      </c>
      <c r="Z12" s="40" t="s">
        <v>7</v>
      </c>
      <c r="AA12" s="172">
        <f>J24</f>
        <v>0</v>
      </c>
      <c r="AB12" s="40">
        <f>H28</f>
        <v>0</v>
      </c>
      <c r="AC12" s="40" t="s">
        <v>7</v>
      </c>
      <c r="AD12" s="159">
        <f>J28</f>
        <v>0</v>
      </c>
      <c r="AE12" s="160">
        <f>P12+V12+Y12+AB12</f>
        <v>0</v>
      </c>
      <c r="AF12" s="29" t="s">
        <v>7</v>
      </c>
      <c r="AG12" s="29">
        <f>R12+X12+AA12+AD12</f>
        <v>0</v>
      </c>
      <c r="AH12" s="29"/>
      <c r="AI12" s="29"/>
      <c r="AJ12" s="73"/>
      <c r="AK12" s="29"/>
    </row>
    <row r="13" spans="1:37" s="1" customFormat="1" ht="17.850000000000001" customHeight="1" x14ac:dyDescent="0.3">
      <c r="A13" s="59" t="s">
        <v>24</v>
      </c>
      <c r="C13" s="60">
        <f>A14</f>
        <v>0.41666666666666702</v>
      </c>
      <c r="D13" s="61" t="s">
        <v>25</v>
      </c>
      <c r="E13" s="174" t="str">
        <f>E5</f>
        <v>Litice žlutí</v>
      </c>
      <c r="F13" s="63" t="s">
        <v>7</v>
      </c>
      <c r="G13" s="175" t="str">
        <f>E6</f>
        <v>Litice modří</v>
      </c>
      <c r="H13" s="176"/>
      <c r="I13" s="177"/>
      <c r="J13" s="178"/>
      <c r="K13" s="68"/>
      <c r="L13" s="68"/>
      <c r="O13" s="179" t="str">
        <f>G7</f>
        <v>President</v>
      </c>
      <c r="P13" s="40">
        <f>J19</f>
        <v>0</v>
      </c>
      <c r="Q13" s="40" t="s">
        <v>7</v>
      </c>
      <c r="R13" s="40">
        <f>H19</f>
        <v>0</v>
      </c>
      <c r="S13" s="40">
        <f>J31</f>
        <v>0</v>
      </c>
      <c r="T13" s="40" t="s">
        <v>7</v>
      </c>
      <c r="U13" s="40">
        <f>H31</f>
        <v>0</v>
      </c>
      <c r="V13" s="51"/>
      <c r="W13" s="51"/>
      <c r="X13" s="51"/>
      <c r="Y13" s="40">
        <f>H16</f>
        <v>0</v>
      </c>
      <c r="Z13" s="40" t="s">
        <v>7</v>
      </c>
      <c r="AA13" s="172">
        <f>J16</f>
        <v>0</v>
      </c>
      <c r="AB13" s="40">
        <f>H23</f>
        <v>0</v>
      </c>
      <c r="AC13" s="40" t="s">
        <v>7</v>
      </c>
      <c r="AD13" s="159">
        <f>J23</f>
        <v>0</v>
      </c>
      <c r="AE13" s="160">
        <f>P13+S13+Y13+AB13</f>
        <v>0</v>
      </c>
      <c r="AF13" s="29" t="s">
        <v>7</v>
      </c>
      <c r="AG13" s="29">
        <f>R13+U13+AA13+AD13</f>
        <v>0</v>
      </c>
      <c r="AH13" s="29"/>
      <c r="AI13" s="29"/>
      <c r="AJ13" s="84"/>
      <c r="AK13" s="85"/>
    </row>
    <row r="14" spans="1:37" s="1" customFormat="1" ht="17.850000000000001" customHeight="1" x14ac:dyDescent="0.3">
      <c r="A14" s="74">
        <v>0.41666666666666702</v>
      </c>
      <c r="C14" s="75">
        <f>A14</f>
        <v>0.41666666666666702</v>
      </c>
      <c r="D14" s="76" t="s">
        <v>26</v>
      </c>
      <c r="E14" s="180" t="str">
        <f>E7</f>
        <v>Bolevec</v>
      </c>
      <c r="F14" s="59" t="s">
        <v>7</v>
      </c>
      <c r="G14" s="181" t="str">
        <f>E8</f>
        <v>Hostivař</v>
      </c>
      <c r="H14" s="182"/>
      <c r="I14" s="183"/>
      <c r="J14" s="184"/>
      <c r="K14" s="68"/>
      <c r="L14" s="68"/>
      <c r="O14" s="170" t="str">
        <f>G8</f>
        <v>Kbely B</v>
      </c>
      <c r="P14" s="40">
        <f>J27</f>
        <v>0</v>
      </c>
      <c r="Q14" s="40" t="s">
        <v>7</v>
      </c>
      <c r="R14" s="40">
        <f>H27</f>
        <v>0</v>
      </c>
      <c r="S14" s="40">
        <f>J24</f>
        <v>0</v>
      </c>
      <c r="T14" s="40" t="s">
        <v>7</v>
      </c>
      <c r="U14" s="40">
        <f>H24</f>
        <v>0</v>
      </c>
      <c r="V14" s="40">
        <f>J16</f>
        <v>0</v>
      </c>
      <c r="W14" s="40" t="s">
        <v>7</v>
      </c>
      <c r="X14" s="40">
        <f>H16</f>
        <v>0</v>
      </c>
      <c r="Y14" s="51"/>
      <c r="Z14" s="51"/>
      <c r="AA14" s="185"/>
      <c r="AB14" s="40">
        <f>H20</f>
        <v>0</v>
      </c>
      <c r="AC14" s="40" t="s">
        <v>7</v>
      </c>
      <c r="AD14" s="159">
        <f>J20</f>
        <v>0</v>
      </c>
      <c r="AE14" s="160">
        <f>P14+S14+V14+AB14</f>
        <v>0</v>
      </c>
      <c r="AF14" s="29" t="s">
        <v>7</v>
      </c>
      <c r="AG14" s="29">
        <f>R14+U14+X14+AD14</f>
        <v>0</v>
      </c>
      <c r="AH14" s="29"/>
      <c r="AI14" s="29"/>
      <c r="AJ14" s="84"/>
      <c r="AK14" s="85"/>
    </row>
    <row r="15" spans="1:37" s="1" customFormat="1" ht="17.850000000000001" customHeight="1" x14ac:dyDescent="0.3">
      <c r="C15" s="60">
        <f>C13++A$17+A$20</f>
        <v>0.43055555555555591</v>
      </c>
      <c r="D15" s="61" t="s">
        <v>25</v>
      </c>
      <c r="E15" s="186" t="str">
        <f>G5</f>
        <v>Rakovník</v>
      </c>
      <c r="F15" s="63" t="s">
        <v>7</v>
      </c>
      <c r="G15" s="187" t="str">
        <f>G6</f>
        <v>Kadaň</v>
      </c>
      <c r="H15" s="176"/>
      <c r="I15" s="177"/>
      <c r="J15" s="178"/>
      <c r="K15" s="68"/>
      <c r="L15" s="68"/>
      <c r="O15" s="188">
        <f>G9</f>
        <v>0</v>
      </c>
      <c r="P15" s="40">
        <f>J32</f>
        <v>0</v>
      </c>
      <c r="Q15" s="40" t="s">
        <v>7</v>
      </c>
      <c r="R15" s="40">
        <f>H32</f>
        <v>0</v>
      </c>
      <c r="S15" s="40">
        <f>J28</f>
        <v>0</v>
      </c>
      <c r="T15" s="40" t="s">
        <v>7</v>
      </c>
      <c r="U15" s="40">
        <f>H28</f>
        <v>0</v>
      </c>
      <c r="V15" s="40">
        <f>J23</f>
        <v>0</v>
      </c>
      <c r="W15" s="40" t="s">
        <v>7</v>
      </c>
      <c r="X15" s="40">
        <f>H23</f>
        <v>0</v>
      </c>
      <c r="Y15" s="40">
        <f>J20</f>
        <v>0</v>
      </c>
      <c r="Z15" s="40"/>
      <c r="AA15" s="172">
        <f>H20</f>
        <v>0</v>
      </c>
      <c r="AB15" s="51"/>
      <c r="AC15" s="51"/>
      <c r="AD15" s="166"/>
      <c r="AE15" s="167">
        <f>P15+S15+V15+Y15</f>
        <v>0</v>
      </c>
      <c r="AF15" s="29" t="s">
        <v>7</v>
      </c>
      <c r="AG15" s="40">
        <f>R15+U15+X15+AA15</f>
        <v>0</v>
      </c>
      <c r="AH15" s="29"/>
      <c r="AI15" s="29"/>
      <c r="AJ15" s="73"/>
      <c r="AK15" s="29"/>
    </row>
    <row r="16" spans="1:37" s="1" customFormat="1" ht="17.850000000000001" customHeight="1" x14ac:dyDescent="0.3">
      <c r="A16" s="59" t="s">
        <v>28</v>
      </c>
      <c r="C16" s="75">
        <f>C13++A$17+A$20</f>
        <v>0.43055555555555591</v>
      </c>
      <c r="D16" s="76" t="s">
        <v>26</v>
      </c>
      <c r="E16" s="189" t="str">
        <f>G7</f>
        <v>President</v>
      </c>
      <c r="F16" s="59" t="s">
        <v>7</v>
      </c>
      <c r="G16" s="237" t="str">
        <f>G8</f>
        <v>Kbely B</v>
      </c>
      <c r="H16" s="182"/>
      <c r="I16" s="183"/>
      <c r="J16" s="184"/>
      <c r="K16" s="68"/>
      <c r="L16" s="68"/>
      <c r="Q16" s="4"/>
      <c r="T16" s="4"/>
      <c r="W16" s="4"/>
      <c r="Z16" s="4"/>
      <c r="AC16" s="4"/>
      <c r="AF16" s="4"/>
      <c r="AJ16"/>
      <c r="AK16"/>
    </row>
    <row r="17" spans="1:40" s="1" customFormat="1" ht="17.850000000000001" customHeight="1" x14ac:dyDescent="0.3">
      <c r="A17" s="74">
        <v>1.0416666666666701E-2</v>
      </c>
      <c r="C17" s="60">
        <f>C15++A$17+A$20</f>
        <v>0.44444444444444481</v>
      </c>
      <c r="D17" s="61" t="s">
        <v>25</v>
      </c>
      <c r="E17" s="174" t="str">
        <f>E5</f>
        <v>Litice žlutí</v>
      </c>
      <c r="F17" s="63" t="s">
        <v>7</v>
      </c>
      <c r="G17" s="190" t="str">
        <f>E7</f>
        <v>Bolevec</v>
      </c>
      <c r="H17" s="191"/>
      <c r="I17" s="177"/>
      <c r="J17" s="192"/>
      <c r="K17" s="108"/>
      <c r="L17" s="108"/>
      <c r="O17" s="267" t="s">
        <v>29</v>
      </c>
      <c r="P17" s="267"/>
    </row>
    <row r="18" spans="1:40" s="1" customFormat="1" ht="17.850000000000001" customHeight="1" x14ac:dyDescent="0.3">
      <c r="A18" s="59"/>
      <c r="C18" s="75">
        <f>C15++A$17+A$20</f>
        <v>0.44444444444444481</v>
      </c>
      <c r="D18" s="76" t="s">
        <v>26</v>
      </c>
      <c r="E18" s="193" t="str">
        <f>E8</f>
        <v>Hostivař</v>
      </c>
      <c r="F18" s="89" t="s">
        <v>7</v>
      </c>
      <c r="G18" s="194" t="str">
        <f>E9</f>
        <v>Kbely A</v>
      </c>
      <c r="H18" s="182"/>
      <c r="I18" s="183"/>
      <c r="J18" s="184"/>
      <c r="K18" s="68"/>
      <c r="L18" s="68"/>
      <c r="O18" s="4"/>
      <c r="P18" s="4"/>
      <c r="Q18" s="4"/>
      <c r="R18" s="4"/>
      <c r="S18" s="268"/>
      <c r="T18" s="268"/>
      <c r="U18" s="268"/>
      <c r="V18" s="268"/>
      <c r="W18" s="4"/>
      <c r="X18" s="4"/>
      <c r="Y18" s="4"/>
      <c r="Z18" s="4"/>
      <c r="AA18" s="4"/>
      <c r="AB18" s="283"/>
      <c r="AC18" s="283"/>
      <c r="AD18" s="283"/>
      <c r="AE18" s="99"/>
      <c r="AF18" s="99"/>
      <c r="AG18" s="99"/>
      <c r="AH18" s="99"/>
      <c r="AI18" s="99"/>
      <c r="AM18"/>
      <c r="AN18"/>
    </row>
    <row r="19" spans="1:40" s="1" customFormat="1" ht="17.850000000000001" customHeight="1" x14ac:dyDescent="0.3">
      <c r="A19" s="74" t="s">
        <v>31</v>
      </c>
      <c r="C19" s="60">
        <f>C17++A$17+A$20</f>
        <v>0.4583333333333337</v>
      </c>
      <c r="D19" s="61" t="s">
        <v>25</v>
      </c>
      <c r="E19" s="186" t="str">
        <f>G5</f>
        <v>Rakovník</v>
      </c>
      <c r="F19" s="63" t="s">
        <v>7</v>
      </c>
      <c r="G19" s="235" t="str">
        <f>G7</f>
        <v>President</v>
      </c>
      <c r="H19" s="176"/>
      <c r="I19" s="177"/>
      <c r="J19" s="178"/>
      <c r="K19" s="68"/>
      <c r="L19" s="68"/>
      <c r="O19" s="198" t="s">
        <v>30</v>
      </c>
      <c r="P19" s="236"/>
      <c r="Q19" s="167"/>
      <c r="V19" s="4"/>
      <c r="X19" s="200"/>
      <c r="Y19" s="99"/>
      <c r="Z19" s="99"/>
      <c r="AA19" s="99"/>
      <c r="AB19" s="99"/>
      <c r="AC19" s="99"/>
      <c r="AD19" s="99"/>
      <c r="AE19" s="99"/>
      <c r="AF19" s="99"/>
      <c r="AG19" s="99"/>
      <c r="AH19" s="99"/>
      <c r="AI19" s="99"/>
      <c r="AM19"/>
      <c r="AN19"/>
    </row>
    <row r="20" spans="1:40" s="1" customFormat="1" ht="17.850000000000001" customHeight="1" x14ac:dyDescent="0.3">
      <c r="A20" s="116">
        <v>3.4722222222222199E-3</v>
      </c>
      <c r="C20" s="75">
        <f>C17++A$17+A$20</f>
        <v>0.4583333333333337</v>
      </c>
      <c r="D20" s="76" t="s">
        <v>26</v>
      </c>
      <c r="E20" s="139" t="str">
        <f>G6</f>
        <v>Kadaň</v>
      </c>
      <c r="F20" s="59" t="s">
        <v>7</v>
      </c>
      <c r="G20" s="237" t="str">
        <f>G8</f>
        <v>Kbely B</v>
      </c>
      <c r="H20" s="182"/>
      <c r="I20" s="183"/>
      <c r="J20" s="184"/>
      <c r="K20" s="68"/>
      <c r="L20" s="68"/>
      <c r="O20" s="198" t="s">
        <v>32</v>
      </c>
      <c r="P20" s="236"/>
      <c r="Q20" s="167"/>
      <c r="V20" s="4"/>
      <c r="Z20" s="4"/>
      <c r="AC20" s="4"/>
      <c r="AF20" s="4"/>
      <c r="AI20" s="115"/>
      <c r="AM20"/>
      <c r="AN20"/>
    </row>
    <row r="21" spans="1:40" s="1" customFormat="1" ht="17.850000000000001" customHeight="1" x14ac:dyDescent="0.3">
      <c r="A21" s="74"/>
      <c r="C21" s="60">
        <f>C19++A$17+A$20</f>
        <v>0.4722222222222226</v>
      </c>
      <c r="D21" s="61" t="s">
        <v>25</v>
      </c>
      <c r="E21" s="190" t="str">
        <f>E7</f>
        <v>Bolevec</v>
      </c>
      <c r="F21" s="63" t="s">
        <v>7</v>
      </c>
      <c r="G21" s="238" t="str">
        <f>E9</f>
        <v>Kbely A</v>
      </c>
      <c r="H21" s="176"/>
      <c r="I21" s="177"/>
      <c r="J21" s="178"/>
      <c r="K21" s="68"/>
      <c r="L21" s="68"/>
      <c r="O21" s="198" t="s">
        <v>33</v>
      </c>
      <c r="P21" s="236"/>
      <c r="Q21" s="167"/>
      <c r="V21" s="4"/>
      <c r="Z21" s="4"/>
      <c r="AC21" s="4"/>
      <c r="AF21" s="4"/>
      <c r="AI21" s="115"/>
      <c r="AM21"/>
      <c r="AN21"/>
    </row>
    <row r="22" spans="1:40" s="1" customFormat="1" ht="17.850000000000001" customHeight="1" x14ac:dyDescent="0.3">
      <c r="A22" s="116"/>
      <c r="C22" s="75">
        <f>C19++A$17+A$20</f>
        <v>0.4722222222222226</v>
      </c>
      <c r="D22" s="76" t="s">
        <v>26</v>
      </c>
      <c r="E22" s="239" t="str">
        <f>E6</f>
        <v>Litice modří</v>
      </c>
      <c r="F22" s="59" t="s">
        <v>7</v>
      </c>
      <c r="G22" s="181" t="str">
        <f>E8</f>
        <v>Hostivař</v>
      </c>
      <c r="H22" s="182"/>
      <c r="I22" s="183"/>
      <c r="J22" s="184"/>
      <c r="K22" s="68"/>
      <c r="L22" s="68"/>
      <c r="O22" s="198" t="s">
        <v>34</v>
      </c>
      <c r="P22" s="236"/>
      <c r="Q22" s="167"/>
      <c r="V22" s="4"/>
      <c r="Z22" s="4"/>
      <c r="AC22" s="4"/>
      <c r="AF22" s="4"/>
      <c r="AI22" s="115"/>
      <c r="AM22"/>
      <c r="AN22"/>
    </row>
    <row r="23" spans="1:40" s="1" customFormat="1" ht="17.850000000000001" customHeight="1" x14ac:dyDescent="0.3">
      <c r="A23" s="59"/>
      <c r="C23" s="60">
        <f>C21++A$17+A$20</f>
        <v>0.48611111111111149</v>
      </c>
      <c r="D23" s="61" t="s">
        <v>25</v>
      </c>
      <c r="E23" s="209" t="str">
        <f>E5</f>
        <v>Litice žlutí</v>
      </c>
      <c r="F23" s="63" t="s">
        <v>7</v>
      </c>
      <c r="G23" s="210" t="str">
        <f>E8</f>
        <v>Hostivař</v>
      </c>
      <c r="H23" s="176"/>
      <c r="I23" s="177"/>
      <c r="J23" s="178"/>
      <c r="K23" s="68"/>
      <c r="L23" s="68"/>
      <c r="O23" s="198" t="s">
        <v>35</v>
      </c>
      <c r="P23" s="236"/>
      <c r="Q23" s="167"/>
      <c r="R23" s="211"/>
      <c r="T23" s="211"/>
      <c r="U23" s="211"/>
      <c r="V23" s="99"/>
      <c r="W23" s="99"/>
      <c r="Z23" s="4"/>
      <c r="AC23" s="4"/>
      <c r="AF23" s="4"/>
      <c r="AI23" s="115"/>
      <c r="AM23"/>
      <c r="AN23"/>
    </row>
    <row r="24" spans="1:40" s="1" customFormat="1" ht="17.850000000000001" customHeight="1" x14ac:dyDescent="0.3">
      <c r="A24" s="125"/>
      <c r="C24" s="75">
        <f>C21++A$17+A$20</f>
        <v>0.48611111111111149</v>
      </c>
      <c r="D24" s="76" t="s">
        <v>26</v>
      </c>
      <c r="E24" s="212" t="str">
        <f>E6</f>
        <v>Litice modří</v>
      </c>
      <c r="F24" s="59" t="s">
        <v>7</v>
      </c>
      <c r="G24" s="213" t="str">
        <f>E9</f>
        <v>Kbely A</v>
      </c>
      <c r="H24" s="182"/>
      <c r="I24" s="183"/>
      <c r="J24" s="184"/>
      <c r="K24" s="68"/>
      <c r="L24" s="68"/>
      <c r="O24" s="198" t="s">
        <v>36</v>
      </c>
      <c r="P24" s="236"/>
      <c r="Q24" s="167"/>
      <c r="R24" s="211"/>
      <c r="T24" s="211"/>
      <c r="U24" s="211"/>
      <c r="V24" s="4"/>
      <c r="Y24" s="99"/>
      <c r="Z24" s="99"/>
      <c r="AA24" s="99"/>
      <c r="AB24" s="115"/>
      <c r="AC24" s="99"/>
      <c r="AD24" s="115"/>
      <c r="AE24" s="115"/>
      <c r="AF24" s="115"/>
      <c r="AG24" s="115"/>
      <c r="AH24" s="115"/>
      <c r="AI24" s="115"/>
      <c r="AM24"/>
      <c r="AN24"/>
    </row>
    <row r="25" spans="1:40" s="1" customFormat="1" ht="17.850000000000001" customHeight="1" x14ac:dyDescent="0.3">
      <c r="A25" s="59"/>
      <c r="C25" s="60">
        <f>C23++A$17+A$20</f>
        <v>0.50000000000000044</v>
      </c>
      <c r="D25" s="61" t="s">
        <v>25</v>
      </c>
      <c r="E25" s="240" t="str">
        <f>G6</f>
        <v>Kadaň</v>
      </c>
      <c r="F25" s="204" t="s">
        <v>7</v>
      </c>
      <c r="G25" s="241" t="str">
        <f>G7</f>
        <v>President</v>
      </c>
      <c r="H25" s="176"/>
      <c r="I25" s="177"/>
      <c r="J25" s="178"/>
      <c r="K25" s="108"/>
      <c r="L25" s="108"/>
      <c r="O25" s="198" t="s">
        <v>37</v>
      </c>
      <c r="P25" s="236"/>
      <c r="Q25" s="167"/>
      <c r="R25" s="211"/>
      <c r="Z25" s="4"/>
      <c r="AC25" s="4"/>
      <c r="AF25" s="4"/>
      <c r="AM25"/>
      <c r="AN25"/>
    </row>
    <row r="26" spans="1:40" s="1" customFormat="1" ht="17.850000000000001" customHeight="1" x14ac:dyDescent="0.3">
      <c r="A26" s="133"/>
      <c r="C26" s="75">
        <f>C23++A$17+A$20</f>
        <v>0.50000000000000044</v>
      </c>
      <c r="D26" s="76" t="s">
        <v>26</v>
      </c>
      <c r="E26" s="242" t="str">
        <f>G5</f>
        <v>Rakovník</v>
      </c>
      <c r="F26" s="207" t="s">
        <v>7</v>
      </c>
      <c r="G26" s="243" t="str">
        <f>G8</f>
        <v>Kbely B</v>
      </c>
      <c r="H26" s="182"/>
      <c r="I26" s="183"/>
      <c r="J26" s="184"/>
      <c r="K26" s="108"/>
      <c r="L26" s="108"/>
      <c r="O26" s="198" t="s">
        <v>38</v>
      </c>
      <c r="P26" s="199"/>
      <c r="Q26" s="167"/>
      <c r="R26" s="211"/>
      <c r="T26" s="4"/>
      <c r="W26" s="4"/>
      <c r="Z26" s="4"/>
      <c r="AC26" s="4"/>
      <c r="AF26" s="4"/>
      <c r="AM26"/>
      <c r="AN26"/>
    </row>
    <row r="27" spans="1:40" s="1" customFormat="1" ht="17.850000000000001" customHeight="1" x14ac:dyDescent="0.3">
      <c r="A27" s="74"/>
      <c r="C27" s="60">
        <f>C25++A$17+A$20</f>
        <v>0.51388888888888939</v>
      </c>
      <c r="D27" s="61" t="s">
        <v>25</v>
      </c>
      <c r="E27" s="244" t="str">
        <f>E6</f>
        <v>Litice modří</v>
      </c>
      <c r="F27" s="245" t="s">
        <v>7</v>
      </c>
      <c r="G27" s="246" t="str">
        <f>E7</f>
        <v>Bolevec</v>
      </c>
      <c r="H27" s="191"/>
      <c r="I27" s="177"/>
      <c r="J27" s="192"/>
      <c r="K27" s="108"/>
      <c r="L27" s="108"/>
      <c r="O27" s="198" t="s">
        <v>39</v>
      </c>
      <c r="P27" s="199"/>
      <c r="Q27" s="167"/>
      <c r="R27" s="211"/>
      <c r="T27" s="4"/>
      <c r="W27" s="4"/>
      <c r="Z27" s="4"/>
      <c r="AC27" s="4"/>
      <c r="AF27" s="4"/>
      <c r="AM27"/>
      <c r="AN27"/>
    </row>
    <row r="28" spans="1:40" s="1" customFormat="1" ht="17.850000000000001" customHeight="1" x14ac:dyDescent="0.3">
      <c r="A28" s="133"/>
      <c r="C28" s="75">
        <f>C25++A$17+A$20</f>
        <v>0.51388888888888939</v>
      </c>
      <c r="D28" s="76" t="s">
        <v>26</v>
      </c>
      <c r="E28" s="247" t="str">
        <f>E5</f>
        <v>Litice žlutí</v>
      </c>
      <c r="F28" s="59" t="s">
        <v>7</v>
      </c>
      <c r="G28" s="248" t="str">
        <f>E9</f>
        <v>Kbely A</v>
      </c>
      <c r="H28" s="223"/>
      <c r="I28" s="183"/>
      <c r="J28" s="224"/>
      <c r="K28" s="108"/>
      <c r="L28" s="108"/>
      <c r="O28" s="198" t="s">
        <v>40</v>
      </c>
      <c r="P28" s="199"/>
      <c r="Q28" s="167"/>
      <c r="T28" s="4"/>
      <c r="W28" s="4"/>
      <c r="Z28" s="4"/>
      <c r="AC28" s="4"/>
      <c r="AF28" s="4"/>
    </row>
    <row r="29" spans="1:40" s="1" customFormat="1" ht="17.850000000000001" customHeight="1" x14ac:dyDescent="0.3">
      <c r="C29" s="60">
        <f>C27++A$17+A$20</f>
        <v>0.52777777777777835</v>
      </c>
      <c r="D29" s="61" t="s">
        <v>25</v>
      </c>
      <c r="E29" s="225" t="s">
        <v>43</v>
      </c>
      <c r="F29" s="204" t="s">
        <v>7</v>
      </c>
      <c r="G29" s="225" t="s">
        <v>44</v>
      </c>
      <c r="H29" s="191"/>
      <c r="I29" s="177"/>
      <c r="J29" s="192"/>
      <c r="Q29" s="4"/>
      <c r="T29" s="4"/>
      <c r="W29" s="4"/>
      <c r="Z29" s="4"/>
      <c r="AC29" s="4"/>
      <c r="AF29" s="4"/>
    </row>
    <row r="30" spans="1:40" s="1" customFormat="1" ht="17.850000000000001" customHeight="1" x14ac:dyDescent="0.3">
      <c r="A30" s="136"/>
      <c r="C30" s="75">
        <f>C27++A$17+A$20</f>
        <v>0.52777777777777835</v>
      </c>
      <c r="D30" s="76" t="s">
        <v>26</v>
      </c>
      <c r="E30" s="226" t="s">
        <v>41</v>
      </c>
      <c r="F30" s="249"/>
      <c r="G30" s="226" t="s">
        <v>42</v>
      </c>
      <c r="H30" s="223"/>
      <c r="I30" s="183"/>
      <c r="J30" s="224"/>
      <c r="Q30" s="4"/>
      <c r="T30" s="4"/>
      <c r="W30" s="4"/>
      <c r="Z30" s="4"/>
      <c r="AC30" s="4"/>
      <c r="AF30" s="4"/>
    </row>
    <row r="31" spans="1:40" s="1" customFormat="1" ht="17.850000000000001" customHeight="1" x14ac:dyDescent="0.3">
      <c r="C31" s="250">
        <f>C29++A$17+A$20</f>
        <v>0.5416666666666673</v>
      </c>
      <c r="D31" s="251" t="s">
        <v>25</v>
      </c>
      <c r="E31" s="225" t="s">
        <v>49</v>
      </c>
      <c r="F31" s="204"/>
      <c r="G31" s="225" t="s">
        <v>50</v>
      </c>
      <c r="H31" s="252"/>
      <c r="I31" s="253"/>
      <c r="J31" s="254"/>
      <c r="Q31" s="4"/>
      <c r="T31" s="4"/>
      <c r="W31" s="4"/>
      <c r="Z31" s="4"/>
      <c r="AC31" s="4"/>
      <c r="AF31" s="4"/>
    </row>
    <row r="32" spans="1:40" s="1" customFormat="1" ht="17.850000000000001" customHeight="1" x14ac:dyDescent="0.3">
      <c r="C32" s="227">
        <f>C29++A$17+A$20</f>
        <v>0.5416666666666673</v>
      </c>
      <c r="D32" s="228" t="s">
        <v>26</v>
      </c>
      <c r="E32" s="226" t="s">
        <v>47</v>
      </c>
      <c r="F32" s="249" t="s">
        <v>7</v>
      </c>
      <c r="G32" s="226" t="s">
        <v>48</v>
      </c>
      <c r="H32" s="229"/>
      <c r="I32" s="230"/>
      <c r="J32" s="231"/>
      <c r="Q32" s="4"/>
      <c r="T32" s="4"/>
      <c r="W32" s="4"/>
      <c r="Z32" s="4"/>
      <c r="AC32" s="4"/>
      <c r="AF32" s="4"/>
    </row>
    <row r="33" spans="3:32" s="1" customFormat="1" ht="17.850000000000001" customHeight="1" x14ac:dyDescent="0.3">
      <c r="C33" s="2"/>
      <c r="D33" s="3"/>
      <c r="F33" s="4"/>
      <c r="I33" s="4"/>
      <c r="Q33" s="4"/>
      <c r="T33" s="4"/>
      <c r="W33" s="4"/>
      <c r="Z33" s="4"/>
      <c r="AC33" s="4"/>
      <c r="AF33" s="4"/>
    </row>
    <row r="34" spans="3:32" s="1" customFormat="1" ht="17.850000000000001" customHeight="1" x14ac:dyDescent="0.3">
      <c r="C34" s="151">
        <f>C32+A$17+A$20+A20+A20</f>
        <v>0.56250000000000067</v>
      </c>
      <c r="D34" s="152"/>
      <c r="E34" s="262" t="s">
        <v>51</v>
      </c>
      <c r="F34" s="262"/>
      <c r="G34" s="262"/>
      <c r="H34" s="153"/>
      <c r="I34" s="154"/>
      <c r="J34" s="155"/>
      <c r="Q34" s="4"/>
      <c r="T34" s="4"/>
      <c r="W34" s="4"/>
      <c r="Z34" s="4"/>
      <c r="AC34" s="4"/>
      <c r="AF34" s="4"/>
    </row>
  </sheetData>
  <mergeCells count="22">
    <mergeCell ref="C1:J1"/>
    <mergeCell ref="O1:V1"/>
    <mergeCell ref="C2:J2"/>
    <mergeCell ref="P3:R3"/>
    <mergeCell ref="S3:U3"/>
    <mergeCell ref="V3:X3"/>
    <mergeCell ref="AB18:AD18"/>
    <mergeCell ref="Y3:AA3"/>
    <mergeCell ref="AB3:AD3"/>
    <mergeCell ref="AE3:AG3"/>
    <mergeCell ref="C4:D4"/>
    <mergeCell ref="P10:R10"/>
    <mergeCell ref="S10:U10"/>
    <mergeCell ref="V10:X10"/>
    <mergeCell ref="Y10:AA10"/>
    <mergeCell ref="AB10:AD10"/>
    <mergeCell ref="AE10:AG10"/>
    <mergeCell ref="E34:G34"/>
    <mergeCell ref="E12:G12"/>
    <mergeCell ref="H12:J12"/>
    <mergeCell ref="O17:P17"/>
    <mergeCell ref="S18:V18"/>
  </mergeCells>
  <pageMargins left="0.78749999999999998" right="0.78749999999999998" top="1.05277777777778" bottom="1.05277777777778" header="0.78749999999999998" footer="0.78749999999999998"/>
  <pageSetup paperSize="9" scale="69" orientation="portrait" horizontalDpi="300" verticalDpi="300"/>
  <headerFooter>
    <oddHeader>&amp;C&amp;"Times New Roman,obyčejné"&amp;12&amp;A</oddHeader>
    <oddFooter>&amp;C&amp;"Times New Roman,obyčejné"&amp;12Stránka &amp;P</oddFooter>
  </headerFooter>
  <colBreaks count="1" manualBreakCount="1">
    <brk id="13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MJ34"/>
  <sheetViews>
    <sheetView zoomScale="85" zoomScaleNormal="85" workbookViewId="0">
      <selection activeCell="AJ17" sqref="AJ17"/>
    </sheetView>
  </sheetViews>
  <sheetFormatPr defaultColWidth="11.5546875" defaultRowHeight="16.8" x14ac:dyDescent="0.3"/>
  <cols>
    <col min="1" max="1" width="22.109375" style="1" customWidth="1"/>
    <col min="2" max="2" width="4.88671875" style="1" customWidth="1"/>
    <col min="3" max="3" width="8.88671875" style="2" customWidth="1"/>
    <col min="4" max="4" width="7.5546875" style="3" customWidth="1"/>
    <col min="5" max="5" width="22.6640625" style="1" customWidth="1"/>
    <col min="6" max="6" width="2.44140625" style="4" customWidth="1"/>
    <col min="7" max="7" width="22.6640625" style="1" customWidth="1"/>
    <col min="8" max="8" width="5.33203125" style="1" customWidth="1"/>
    <col min="9" max="9" width="2.33203125" style="4" customWidth="1"/>
    <col min="10" max="10" width="5.5546875" style="1" customWidth="1"/>
    <col min="11" max="11" width="1.5546875" style="1" hidden="1" customWidth="1"/>
    <col min="12" max="12" width="16.109375" style="1" hidden="1" customWidth="1"/>
    <col min="13" max="13" width="3.5546875" style="1" customWidth="1"/>
    <col min="14" max="14" width="3.44140625" style="1" customWidth="1"/>
    <col min="15" max="15" width="13.6640625" style="1" customWidth="1"/>
    <col min="16" max="16" width="6.109375" style="1" customWidth="1"/>
    <col min="17" max="17" width="2.109375" style="1" customWidth="1"/>
    <col min="18" max="19" width="6.109375" style="1" customWidth="1"/>
    <col min="20" max="20" width="2.109375" style="1" customWidth="1"/>
    <col min="21" max="21" width="6.109375" style="1" hidden="1" customWidth="1"/>
    <col min="22" max="22" width="7" style="1" hidden="1" customWidth="1"/>
    <col min="23" max="24" width="6.109375" style="1" customWidth="1"/>
    <col min="25" max="25" width="2.109375" style="1" customWidth="1"/>
    <col min="26" max="27" width="6.109375" style="1" customWidth="1"/>
    <col min="28" max="28" width="2.109375" style="1" customWidth="1"/>
    <col min="29" max="30" width="6.109375" style="1" customWidth="1"/>
    <col min="31" max="31" width="2.109375" style="1" customWidth="1"/>
    <col min="32" max="32" width="6.109375" style="1" customWidth="1"/>
    <col min="33" max="33" width="7.6640625" style="1" customWidth="1"/>
    <col min="34" max="34" width="4.77734375" style="4" customWidth="1"/>
    <col min="35" max="35" width="7.6640625" style="1" customWidth="1"/>
    <col min="36" max="37" width="9.21875" style="1" customWidth="1"/>
    <col min="38" max="245" width="11.5546875" style="1"/>
    <col min="246" max="256" width="11.5546875" style="5"/>
    <col min="257" max="257" width="22.109375" style="5" customWidth="1"/>
    <col min="258" max="258" width="4.88671875" style="5" customWidth="1"/>
    <col min="259" max="259" width="8.88671875" style="5" customWidth="1"/>
    <col min="260" max="260" width="7.5546875" style="5" customWidth="1"/>
    <col min="261" max="261" width="22.6640625" style="5" customWidth="1"/>
    <col min="262" max="262" width="2.44140625" style="5" customWidth="1"/>
    <col min="263" max="263" width="22.6640625" style="5" customWidth="1"/>
    <col min="264" max="264" width="5.33203125" style="5" customWidth="1"/>
    <col min="265" max="265" width="2.33203125" style="5" customWidth="1"/>
    <col min="266" max="266" width="5.5546875" style="5" customWidth="1"/>
    <col min="267" max="268" width="11.5546875" style="5" hidden="1"/>
    <col min="269" max="269" width="3.5546875" style="5" customWidth="1"/>
    <col min="270" max="270" width="3.44140625" style="5" customWidth="1"/>
    <col min="271" max="271" width="13.6640625" style="5" customWidth="1"/>
    <col min="272" max="272" width="6.109375" style="5" customWidth="1"/>
    <col min="273" max="273" width="2.109375" style="5" customWidth="1"/>
    <col min="274" max="275" width="6.109375" style="5" customWidth="1"/>
    <col min="276" max="276" width="2.109375" style="5" customWidth="1"/>
    <col min="277" max="278" width="11.5546875" style="5" hidden="1"/>
    <col min="279" max="280" width="6.109375" style="5" customWidth="1"/>
    <col min="281" max="281" width="2.109375" style="5" customWidth="1"/>
    <col min="282" max="283" width="6.109375" style="5" customWidth="1"/>
    <col min="284" max="284" width="2.109375" style="5" customWidth="1"/>
    <col min="285" max="286" width="6.109375" style="5" customWidth="1"/>
    <col min="287" max="287" width="2.109375" style="5" customWidth="1"/>
    <col min="288" max="288" width="6.109375" style="5" customWidth="1"/>
    <col min="289" max="289" width="7.6640625" style="5" customWidth="1"/>
    <col min="290" max="290" width="2.109375" style="5" customWidth="1"/>
    <col min="291" max="291" width="7.6640625" style="5" customWidth="1"/>
    <col min="292" max="293" width="9.21875" style="5" customWidth="1"/>
    <col min="294" max="512" width="11.5546875" style="5"/>
    <col min="513" max="513" width="22.109375" style="5" customWidth="1"/>
    <col min="514" max="514" width="4.88671875" style="5" customWidth="1"/>
    <col min="515" max="515" width="8.88671875" style="5" customWidth="1"/>
    <col min="516" max="516" width="7.5546875" style="5" customWidth="1"/>
    <col min="517" max="517" width="22.6640625" style="5" customWidth="1"/>
    <col min="518" max="518" width="2.44140625" style="5" customWidth="1"/>
    <col min="519" max="519" width="22.6640625" style="5" customWidth="1"/>
    <col min="520" max="520" width="5.33203125" style="5" customWidth="1"/>
    <col min="521" max="521" width="2.33203125" style="5" customWidth="1"/>
    <col min="522" max="522" width="5.5546875" style="5" customWidth="1"/>
    <col min="523" max="524" width="11.5546875" style="5" hidden="1"/>
    <col min="525" max="525" width="3.5546875" style="5" customWidth="1"/>
    <col min="526" max="526" width="3.44140625" style="5" customWidth="1"/>
    <col min="527" max="527" width="13.6640625" style="5" customWidth="1"/>
    <col min="528" max="528" width="6.109375" style="5" customWidth="1"/>
    <col min="529" max="529" width="2.109375" style="5" customWidth="1"/>
    <col min="530" max="531" width="6.109375" style="5" customWidth="1"/>
    <col min="532" max="532" width="2.109375" style="5" customWidth="1"/>
    <col min="533" max="534" width="11.5546875" style="5" hidden="1"/>
    <col min="535" max="536" width="6.109375" style="5" customWidth="1"/>
    <col min="537" max="537" width="2.109375" style="5" customWidth="1"/>
    <col min="538" max="539" width="6.109375" style="5" customWidth="1"/>
    <col min="540" max="540" width="2.109375" style="5" customWidth="1"/>
    <col min="541" max="542" width="6.109375" style="5" customWidth="1"/>
    <col min="543" max="543" width="2.109375" style="5" customWidth="1"/>
    <col min="544" max="544" width="6.109375" style="5" customWidth="1"/>
    <col min="545" max="545" width="7.6640625" style="5" customWidth="1"/>
    <col min="546" max="546" width="2.109375" style="5" customWidth="1"/>
    <col min="547" max="547" width="7.6640625" style="5" customWidth="1"/>
    <col min="548" max="549" width="9.21875" style="5" customWidth="1"/>
    <col min="550" max="768" width="11.5546875" style="5"/>
    <col min="769" max="769" width="22.109375" style="5" customWidth="1"/>
    <col min="770" max="770" width="4.88671875" style="5" customWidth="1"/>
    <col min="771" max="771" width="8.88671875" style="5" customWidth="1"/>
    <col min="772" max="772" width="7.5546875" style="5" customWidth="1"/>
    <col min="773" max="773" width="22.6640625" style="5" customWidth="1"/>
    <col min="774" max="774" width="2.44140625" style="5" customWidth="1"/>
    <col min="775" max="775" width="22.6640625" style="5" customWidth="1"/>
    <col min="776" max="776" width="5.33203125" style="5" customWidth="1"/>
    <col min="777" max="777" width="2.33203125" style="5" customWidth="1"/>
    <col min="778" max="778" width="5.5546875" style="5" customWidth="1"/>
    <col min="779" max="780" width="11.5546875" style="5" hidden="1"/>
    <col min="781" max="781" width="3.5546875" style="5" customWidth="1"/>
    <col min="782" max="782" width="3.44140625" style="5" customWidth="1"/>
    <col min="783" max="783" width="13.6640625" style="5" customWidth="1"/>
    <col min="784" max="784" width="6.109375" style="5" customWidth="1"/>
    <col min="785" max="785" width="2.109375" style="5" customWidth="1"/>
    <col min="786" max="787" width="6.109375" style="5" customWidth="1"/>
    <col min="788" max="788" width="2.109375" style="5" customWidth="1"/>
    <col min="789" max="790" width="11.5546875" style="5" hidden="1"/>
    <col min="791" max="792" width="6.109375" style="5" customWidth="1"/>
    <col min="793" max="793" width="2.109375" style="5" customWidth="1"/>
    <col min="794" max="795" width="6.109375" style="5" customWidth="1"/>
    <col min="796" max="796" width="2.109375" style="5" customWidth="1"/>
    <col min="797" max="798" width="6.109375" style="5" customWidth="1"/>
    <col min="799" max="799" width="2.109375" style="5" customWidth="1"/>
    <col min="800" max="800" width="6.109375" style="5" customWidth="1"/>
    <col min="801" max="801" width="7.6640625" style="5" customWidth="1"/>
    <col min="802" max="802" width="2.109375" style="5" customWidth="1"/>
    <col min="803" max="803" width="7.6640625" style="5" customWidth="1"/>
    <col min="804" max="805" width="9.21875" style="5" customWidth="1"/>
    <col min="806" max="1024" width="11.5546875" style="5"/>
  </cols>
  <sheetData>
    <row r="1" spans="1:37" s="5" customFormat="1" x14ac:dyDescent="0.3">
      <c r="A1" s="1"/>
      <c r="B1" s="1"/>
      <c r="C1" s="278"/>
      <c r="D1" s="278"/>
      <c r="E1" s="278"/>
      <c r="F1" s="278"/>
      <c r="G1" s="278"/>
      <c r="H1" s="278"/>
      <c r="I1" s="278"/>
      <c r="J1" s="278"/>
      <c r="K1" s="1"/>
      <c r="L1" s="1"/>
      <c r="M1" s="1"/>
      <c r="N1" s="1"/>
      <c r="O1" s="279"/>
      <c r="P1" s="279"/>
      <c r="Q1" s="279"/>
      <c r="R1" s="279"/>
      <c r="S1" s="279"/>
      <c r="T1" s="279"/>
      <c r="U1" s="279"/>
      <c r="V1" s="279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4"/>
      <c r="AI1" s="1"/>
      <c r="AJ1" s="1"/>
      <c r="AK1" s="1"/>
    </row>
    <row r="2" spans="1:37" s="5" customFormat="1" x14ac:dyDescent="0.3">
      <c r="A2" s="1"/>
      <c r="B2" s="1"/>
      <c r="C2" s="280" t="s">
        <v>69</v>
      </c>
      <c r="D2" s="280"/>
      <c r="E2" s="280"/>
      <c r="F2" s="280"/>
      <c r="G2" s="280"/>
      <c r="H2" s="280"/>
      <c r="I2" s="280"/>
      <c r="J2" s="280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4"/>
      <c r="AI2" s="1"/>
      <c r="AJ2" s="1"/>
      <c r="AK2" s="1"/>
    </row>
    <row r="3" spans="1:37" s="5" customFormat="1" x14ac:dyDescent="0.3">
      <c r="A3" s="1"/>
      <c r="B3" s="1"/>
      <c r="C3" s="2"/>
      <c r="D3" s="2"/>
      <c r="E3" s="2"/>
      <c r="F3" s="2"/>
      <c r="G3" s="2"/>
      <c r="H3" s="2"/>
      <c r="I3" s="2"/>
      <c r="J3" s="2"/>
      <c r="K3" s="1"/>
      <c r="L3" s="1"/>
      <c r="M3" s="1"/>
      <c r="N3" s="1"/>
      <c r="O3" s="6" t="s">
        <v>1</v>
      </c>
      <c r="P3" s="287" t="str">
        <f>E5</f>
        <v>Slavia K</v>
      </c>
      <c r="Q3" s="287"/>
      <c r="R3" s="287"/>
      <c r="S3" s="288" t="str">
        <f>E6</f>
        <v>Bohemians B</v>
      </c>
      <c r="T3" s="288"/>
      <c r="U3" s="288"/>
      <c r="V3" s="274" t="str">
        <f>E7</f>
        <v>Hostivař</v>
      </c>
      <c r="W3" s="274"/>
      <c r="X3" s="274"/>
      <c r="Y3" s="275" t="str">
        <f>E8</f>
        <v>Kbely B</v>
      </c>
      <c r="Z3" s="275"/>
      <c r="AA3" s="275"/>
      <c r="AB3" s="276" t="str">
        <f>E9</f>
        <v>Praga</v>
      </c>
      <c r="AC3" s="276"/>
      <c r="AD3" s="276"/>
      <c r="AE3" s="284" t="s">
        <v>2</v>
      </c>
      <c r="AF3" s="284"/>
      <c r="AG3" s="284"/>
      <c r="AH3" s="40" t="s">
        <v>3</v>
      </c>
      <c r="AI3" s="40" t="s">
        <v>4</v>
      </c>
      <c r="AJ3" s="7" t="s">
        <v>3</v>
      </c>
      <c r="AK3" s="7" t="s">
        <v>4</v>
      </c>
    </row>
    <row r="4" spans="1:37" s="5" customFormat="1" x14ac:dyDescent="0.3">
      <c r="A4" s="1"/>
      <c r="B4" s="1"/>
      <c r="C4" s="277" t="s">
        <v>5</v>
      </c>
      <c r="D4" s="277"/>
      <c r="E4" s="156" t="s">
        <v>1</v>
      </c>
      <c r="F4" s="2"/>
      <c r="G4" s="157" t="s">
        <v>6</v>
      </c>
      <c r="H4" s="2"/>
      <c r="I4" s="2"/>
      <c r="J4" s="2"/>
      <c r="K4" s="1"/>
      <c r="L4" s="1"/>
      <c r="M4" s="1"/>
      <c r="N4" s="1"/>
      <c r="O4" s="158" t="str">
        <f>E5</f>
        <v>Slavia K</v>
      </c>
      <c r="P4" s="51"/>
      <c r="Q4" s="51"/>
      <c r="R4" s="51"/>
      <c r="S4" s="40">
        <f>H13</f>
        <v>0</v>
      </c>
      <c r="T4" s="40" t="s">
        <v>7</v>
      </c>
      <c r="U4" s="40">
        <f>J13</f>
        <v>0</v>
      </c>
      <c r="V4" s="40">
        <f>H17</f>
        <v>0</v>
      </c>
      <c r="W4" s="40" t="s">
        <v>7</v>
      </c>
      <c r="X4" s="40">
        <f>J17</f>
        <v>0</v>
      </c>
      <c r="Y4" s="40">
        <f>H25</f>
        <v>0</v>
      </c>
      <c r="Z4" s="40" t="s">
        <v>7</v>
      </c>
      <c r="AA4" s="40">
        <f>J25</f>
        <v>0</v>
      </c>
      <c r="AB4" s="40">
        <f>H30</f>
        <v>0</v>
      </c>
      <c r="AC4" s="40" t="s">
        <v>7</v>
      </c>
      <c r="AD4" s="159">
        <f>J30</f>
        <v>0</v>
      </c>
      <c r="AE4" s="160">
        <f>S4+V4+Y4+AB4</f>
        <v>0</v>
      </c>
      <c r="AF4" s="29" t="s">
        <v>7</v>
      </c>
      <c r="AG4" s="29">
        <f>U4+X4+AA4+AD4</f>
        <v>0</v>
      </c>
      <c r="AH4" s="40"/>
      <c r="AI4" s="40"/>
      <c r="AJ4" s="23"/>
      <c r="AK4" s="23"/>
    </row>
    <row r="5" spans="1:37" s="5" customFormat="1" x14ac:dyDescent="0.3">
      <c r="A5" s="1"/>
      <c r="B5" s="1"/>
      <c r="C5" s="2"/>
      <c r="D5" s="2"/>
      <c r="E5" s="232" t="s">
        <v>60</v>
      </c>
      <c r="F5" s="255"/>
      <c r="G5" s="232" t="s">
        <v>61</v>
      </c>
      <c r="H5" s="2"/>
      <c r="I5" s="2"/>
      <c r="J5" s="2"/>
      <c r="K5" s="1"/>
      <c r="L5" s="1"/>
      <c r="M5" s="1"/>
      <c r="N5" s="1"/>
      <c r="O5" s="161" t="str">
        <f>E6</f>
        <v>Bohemians B</v>
      </c>
      <c r="P5" s="40">
        <f>J13</f>
        <v>0</v>
      </c>
      <c r="Q5" s="40" t="s">
        <v>7</v>
      </c>
      <c r="R5" s="40">
        <f>H13</f>
        <v>0</v>
      </c>
      <c r="S5" s="51"/>
      <c r="T5" s="51"/>
      <c r="U5" s="51"/>
      <c r="V5" s="40">
        <f>H29</f>
        <v>0</v>
      </c>
      <c r="W5" s="40" t="s">
        <v>7</v>
      </c>
      <c r="X5" s="40">
        <f>J29</f>
        <v>0</v>
      </c>
      <c r="Y5" s="40">
        <f>H22</f>
        <v>0</v>
      </c>
      <c r="Z5" s="40" t="s">
        <v>7</v>
      </c>
      <c r="AA5" s="40">
        <f>J22</f>
        <v>0</v>
      </c>
      <c r="AB5" s="29">
        <f>H26</f>
        <v>0</v>
      </c>
      <c r="AC5" s="40" t="s">
        <v>7</v>
      </c>
      <c r="AD5" s="162">
        <f>J26</f>
        <v>0</v>
      </c>
      <c r="AE5" s="160">
        <f>P5+V5+Y5+AB5</f>
        <v>0</v>
      </c>
      <c r="AF5" s="29" t="s">
        <v>7</v>
      </c>
      <c r="AG5" s="29">
        <f>R5+X5+AA5+AD5</f>
        <v>0</v>
      </c>
      <c r="AH5" s="29"/>
      <c r="AI5" s="29"/>
      <c r="AJ5" s="29"/>
      <c r="AK5" s="29"/>
    </row>
    <row r="6" spans="1:37" s="5" customFormat="1" x14ac:dyDescent="0.3">
      <c r="A6" s="1"/>
      <c r="B6" s="1"/>
      <c r="C6" s="2"/>
      <c r="D6" s="2"/>
      <c r="E6" s="232" t="s">
        <v>59</v>
      </c>
      <c r="F6" s="255"/>
      <c r="G6" s="232" t="s">
        <v>58</v>
      </c>
      <c r="H6" s="2"/>
      <c r="I6" s="2"/>
      <c r="J6" s="2"/>
      <c r="K6" s="1"/>
      <c r="L6" s="1"/>
      <c r="M6" s="1"/>
      <c r="N6" s="1"/>
      <c r="O6" s="163" t="str">
        <f>E7</f>
        <v>Hostivař</v>
      </c>
      <c r="P6" s="40">
        <f>J17</f>
        <v>0</v>
      </c>
      <c r="Q6" s="40" t="s">
        <v>7</v>
      </c>
      <c r="R6" s="40">
        <f>H17</f>
        <v>0</v>
      </c>
      <c r="S6" s="40">
        <f>J29</f>
        <v>0</v>
      </c>
      <c r="T6" s="40" t="s">
        <v>7</v>
      </c>
      <c r="U6" s="40">
        <f>H29</f>
        <v>0</v>
      </c>
      <c r="V6" s="51"/>
      <c r="W6" s="51"/>
      <c r="X6" s="51"/>
      <c r="Y6" s="40">
        <f>H14</f>
        <v>0</v>
      </c>
      <c r="Z6" s="40" t="s">
        <v>7</v>
      </c>
      <c r="AA6" s="40">
        <f>J14</f>
        <v>0</v>
      </c>
      <c r="AB6" s="29">
        <f>H21</f>
        <v>0</v>
      </c>
      <c r="AC6" s="40" t="s">
        <v>7</v>
      </c>
      <c r="AD6" s="162">
        <f>J21</f>
        <v>0</v>
      </c>
      <c r="AE6" s="160">
        <f>P6+S6+Y6+AB6</f>
        <v>0</v>
      </c>
      <c r="AF6" s="29" t="s">
        <v>7</v>
      </c>
      <c r="AG6" s="29">
        <f>R6+U6+AA6+AD6</f>
        <v>0</v>
      </c>
      <c r="AH6" s="29"/>
      <c r="AI6" s="29"/>
      <c r="AJ6" s="34"/>
      <c r="AK6" s="34"/>
    </row>
    <row r="7" spans="1:37" s="5" customFormat="1" x14ac:dyDescent="0.3">
      <c r="A7" s="1"/>
      <c r="B7" s="1"/>
      <c r="C7" s="2"/>
      <c r="D7" s="2"/>
      <c r="E7" s="232" t="s">
        <v>16</v>
      </c>
      <c r="F7" s="255"/>
      <c r="G7" s="232" t="s">
        <v>8</v>
      </c>
      <c r="H7" s="2"/>
      <c r="I7" s="2"/>
      <c r="J7" s="2"/>
      <c r="K7" s="1"/>
      <c r="L7" s="1"/>
      <c r="M7" s="1"/>
      <c r="N7" s="1"/>
      <c r="O7" s="164" t="str">
        <f>E8</f>
        <v>Kbely B</v>
      </c>
      <c r="P7" s="40">
        <f>J25</f>
        <v>0</v>
      </c>
      <c r="Q7" s="40" t="s">
        <v>7</v>
      </c>
      <c r="R7" s="40">
        <f>H25</f>
        <v>0</v>
      </c>
      <c r="S7" s="40">
        <f>J22</f>
        <v>0</v>
      </c>
      <c r="T7" s="40" t="s">
        <v>7</v>
      </c>
      <c r="U7" s="40">
        <f>J22</f>
        <v>0</v>
      </c>
      <c r="V7" s="40">
        <f>J14</f>
        <v>0</v>
      </c>
      <c r="W7" s="40" t="s">
        <v>7</v>
      </c>
      <c r="X7" s="40">
        <f>H14</f>
        <v>0</v>
      </c>
      <c r="Y7" s="51"/>
      <c r="Z7" s="51"/>
      <c r="AA7" s="51"/>
      <c r="AB7" s="29">
        <f>H18</f>
        <v>0</v>
      </c>
      <c r="AC7" s="40" t="s">
        <v>7</v>
      </c>
      <c r="AD7" s="162">
        <f>J18</f>
        <v>0</v>
      </c>
      <c r="AE7" s="160">
        <f>P7+S7+V7+AB7</f>
        <v>0</v>
      </c>
      <c r="AF7" s="29" t="s">
        <v>7</v>
      </c>
      <c r="AG7" s="29">
        <f>R7+U7+X7+AD7</f>
        <v>0</v>
      </c>
      <c r="AH7" s="29"/>
      <c r="AI7" s="29"/>
      <c r="AJ7" s="29"/>
      <c r="AK7" s="29"/>
    </row>
    <row r="8" spans="1:37" s="5" customFormat="1" x14ac:dyDescent="0.3">
      <c r="A8" s="1"/>
      <c r="B8" s="1"/>
      <c r="C8" s="2"/>
      <c r="D8" s="2"/>
      <c r="E8" s="232" t="s">
        <v>11</v>
      </c>
      <c r="F8" s="255"/>
      <c r="G8" s="232" t="s">
        <v>14</v>
      </c>
      <c r="H8" s="2"/>
      <c r="I8" s="2"/>
      <c r="J8" s="2"/>
      <c r="K8" s="1"/>
      <c r="L8" s="1"/>
      <c r="M8" s="1"/>
      <c r="N8" s="1"/>
      <c r="O8" s="258" t="str">
        <f>E9</f>
        <v>Praga</v>
      </c>
      <c r="P8" s="40">
        <f>J30</f>
        <v>0</v>
      </c>
      <c r="Q8" s="40" t="s">
        <v>7</v>
      </c>
      <c r="R8" s="40">
        <f>H30</f>
        <v>0</v>
      </c>
      <c r="S8" s="40">
        <f>J26</f>
        <v>0</v>
      </c>
      <c r="T8" s="40" t="s">
        <v>7</v>
      </c>
      <c r="U8" s="40">
        <f>H26</f>
        <v>0</v>
      </c>
      <c r="V8" s="40">
        <f>J21</f>
        <v>0</v>
      </c>
      <c r="W8" s="40" t="s">
        <v>7</v>
      </c>
      <c r="X8" s="40">
        <f>J21</f>
        <v>0</v>
      </c>
      <c r="Y8" s="40">
        <f>J18</f>
        <v>0</v>
      </c>
      <c r="Z8" s="40" t="s">
        <v>7</v>
      </c>
      <c r="AA8" s="40">
        <f>H18</f>
        <v>0</v>
      </c>
      <c r="AB8" s="51"/>
      <c r="AC8" s="51" t="s">
        <v>7</v>
      </c>
      <c r="AD8" s="166"/>
      <c r="AE8" s="167">
        <f>P8+S8+V8+Y8</f>
        <v>0</v>
      </c>
      <c r="AF8" s="40" t="s">
        <v>7</v>
      </c>
      <c r="AG8" s="40">
        <f>R8+U8+X8+AA8</f>
        <v>0</v>
      </c>
      <c r="AH8" s="40"/>
      <c r="AI8" s="40"/>
      <c r="AJ8" s="40"/>
      <c r="AK8" s="40"/>
    </row>
    <row r="9" spans="1:37" s="5" customFormat="1" x14ac:dyDescent="0.3">
      <c r="A9" s="1"/>
      <c r="B9" s="1"/>
      <c r="C9" s="2"/>
      <c r="D9" s="2"/>
      <c r="E9" s="232" t="s">
        <v>17</v>
      </c>
      <c r="F9" s="259"/>
      <c r="G9" s="232"/>
      <c r="H9" s="2"/>
      <c r="I9" s="2"/>
      <c r="J9" s="2"/>
      <c r="K9" s="1"/>
      <c r="L9" s="1"/>
      <c r="M9" s="1"/>
      <c r="N9" s="1"/>
      <c r="O9" s="41"/>
      <c r="P9" s="42"/>
      <c r="Q9" s="99"/>
      <c r="R9" s="42"/>
      <c r="S9" s="42"/>
      <c r="T9" s="99"/>
      <c r="U9" s="42"/>
      <c r="V9" s="42"/>
      <c r="W9" s="99"/>
      <c r="X9" s="42"/>
      <c r="Y9" s="42"/>
      <c r="Z9" s="42"/>
      <c r="AA9" s="42"/>
      <c r="AB9" s="42"/>
      <c r="AC9" s="42"/>
      <c r="AD9" s="42"/>
      <c r="AE9" s="99"/>
      <c r="AF9" s="99"/>
      <c r="AG9" s="42"/>
      <c r="AH9" s="42"/>
      <c r="AI9" s="42"/>
    </row>
    <row r="10" spans="1:37" s="5" customFormat="1" x14ac:dyDescent="0.3">
      <c r="A10" s="1"/>
      <c r="B10" s="1"/>
      <c r="C10" s="2"/>
      <c r="D10" s="3"/>
      <c r="E10" s="43"/>
      <c r="F10" s="4"/>
      <c r="G10" s="1"/>
      <c r="H10" s="1"/>
      <c r="I10" s="4"/>
      <c r="J10" s="1"/>
      <c r="K10" s="1"/>
      <c r="L10" s="1"/>
      <c r="M10" s="1"/>
      <c r="N10" s="1"/>
      <c r="O10" s="44" t="s">
        <v>6</v>
      </c>
      <c r="P10" s="269" t="str">
        <f>G5</f>
        <v>Slavia D</v>
      </c>
      <c r="Q10" s="269"/>
      <c r="R10" s="269"/>
      <c r="S10" s="270" t="str">
        <f>G6</f>
        <v>Bohemians A</v>
      </c>
      <c r="T10" s="270"/>
      <c r="U10" s="270"/>
      <c r="V10" s="271" t="str">
        <f>G7</f>
        <v>Kbely A</v>
      </c>
      <c r="W10" s="271"/>
      <c r="X10" s="271"/>
      <c r="Y10" s="285" t="str">
        <f>G8</f>
        <v>President</v>
      </c>
      <c r="Z10" s="285"/>
      <c r="AA10" s="285"/>
      <c r="AB10" s="286">
        <f>G9</f>
        <v>0</v>
      </c>
      <c r="AC10" s="286"/>
      <c r="AD10" s="286"/>
      <c r="AE10" s="284" t="s">
        <v>2</v>
      </c>
      <c r="AF10" s="284"/>
      <c r="AG10" s="284"/>
      <c r="AH10" s="29"/>
      <c r="AI10" s="58"/>
      <c r="AJ10" s="45" t="s">
        <v>3</v>
      </c>
      <c r="AK10" s="46" t="s">
        <v>4</v>
      </c>
    </row>
    <row r="11" spans="1:37" s="5" customFormat="1" x14ac:dyDescent="0.3">
      <c r="A11" s="1"/>
      <c r="B11" s="1"/>
      <c r="C11" s="2"/>
      <c r="D11" s="3"/>
      <c r="E11" s="43"/>
      <c r="F11" s="4"/>
      <c r="G11" s="1"/>
      <c r="H11" s="1"/>
      <c r="I11" s="4"/>
      <c r="J11" s="1"/>
      <c r="K11" s="1"/>
      <c r="L11" s="1"/>
      <c r="M11" s="1"/>
      <c r="N11" s="1"/>
      <c r="O11" s="171" t="str">
        <f>G5</f>
        <v>Slavia D</v>
      </c>
      <c r="P11" s="51"/>
      <c r="Q11" s="51"/>
      <c r="R11" s="51"/>
      <c r="S11" s="40">
        <f>H15</f>
        <v>0</v>
      </c>
      <c r="T11" s="40" t="s">
        <v>7</v>
      </c>
      <c r="U11" s="40">
        <f>J15</f>
        <v>0</v>
      </c>
      <c r="V11" s="40">
        <f>H19</f>
        <v>0</v>
      </c>
      <c r="W11" s="40" t="s">
        <v>7</v>
      </c>
      <c r="X11" s="40">
        <f>J19</f>
        <v>0</v>
      </c>
      <c r="Y11" s="40">
        <f>H27</f>
        <v>0</v>
      </c>
      <c r="Z11" s="40" t="s">
        <v>7</v>
      </c>
      <c r="AA11" s="172">
        <f>J27</f>
        <v>0</v>
      </c>
      <c r="AB11" s="40">
        <f>H32</f>
        <v>0</v>
      </c>
      <c r="AC11" s="40" t="s">
        <v>7</v>
      </c>
      <c r="AD11" s="159">
        <f>J32</f>
        <v>0</v>
      </c>
      <c r="AE11" s="160">
        <f>S11+V11+Y11+AB11</f>
        <v>0</v>
      </c>
      <c r="AF11" s="29" t="s">
        <v>7</v>
      </c>
      <c r="AG11" s="29">
        <f>U11+X11+AA11+AD11</f>
        <v>0</v>
      </c>
      <c r="AH11" s="29"/>
      <c r="AI11" s="29"/>
      <c r="AJ11" s="57"/>
      <c r="AK11" s="58"/>
    </row>
    <row r="12" spans="1:37" s="1" customFormat="1" ht="17.399999999999999" x14ac:dyDescent="0.35">
      <c r="C12" s="47" t="s">
        <v>18</v>
      </c>
      <c r="D12" s="47" t="s">
        <v>19</v>
      </c>
      <c r="E12" s="266" t="s">
        <v>20</v>
      </c>
      <c r="F12" s="266"/>
      <c r="G12" s="266"/>
      <c r="H12" s="266" t="s">
        <v>21</v>
      </c>
      <c r="I12" s="266"/>
      <c r="J12" s="266"/>
      <c r="K12" s="48" t="s">
        <v>22</v>
      </c>
      <c r="L12" s="48" t="s">
        <v>23</v>
      </c>
      <c r="M12" s="49"/>
      <c r="N12" s="49"/>
      <c r="O12" s="173" t="str">
        <f>G6</f>
        <v>Bohemians A</v>
      </c>
      <c r="P12" s="40">
        <f>J15</f>
        <v>0</v>
      </c>
      <c r="Q12" s="40" t="s">
        <v>7</v>
      </c>
      <c r="R12" s="40">
        <f>H15</f>
        <v>0</v>
      </c>
      <c r="S12" s="51"/>
      <c r="T12" s="51"/>
      <c r="U12" s="51"/>
      <c r="V12" s="40">
        <f>H31</f>
        <v>0</v>
      </c>
      <c r="W12" s="40" t="s">
        <v>7</v>
      </c>
      <c r="X12" s="40">
        <f>J31</f>
        <v>0</v>
      </c>
      <c r="Y12" s="40">
        <f>H24</f>
        <v>0</v>
      </c>
      <c r="Z12" s="40" t="s">
        <v>7</v>
      </c>
      <c r="AA12" s="172">
        <f>J24</f>
        <v>0</v>
      </c>
      <c r="AB12" s="40">
        <f>H28</f>
        <v>0</v>
      </c>
      <c r="AC12" s="40" t="s">
        <v>7</v>
      </c>
      <c r="AD12" s="159">
        <f>J28</f>
        <v>0</v>
      </c>
      <c r="AE12" s="160">
        <f>P12+V12+Y12+AB12</f>
        <v>0</v>
      </c>
      <c r="AF12" s="29" t="s">
        <v>7</v>
      </c>
      <c r="AG12" s="29">
        <f>R12+X12+AA12+AD12</f>
        <v>0</v>
      </c>
      <c r="AH12" s="29"/>
      <c r="AI12" s="29"/>
      <c r="AJ12" s="73"/>
      <c r="AK12" s="29"/>
    </row>
    <row r="13" spans="1:37" s="1" customFormat="1" ht="17.850000000000001" customHeight="1" x14ac:dyDescent="0.3">
      <c r="A13" s="59" t="s">
        <v>24</v>
      </c>
      <c r="C13" s="60">
        <f>A14</f>
        <v>0.41666666666666702</v>
      </c>
      <c r="D13" s="61" t="s">
        <v>25</v>
      </c>
      <c r="E13" s="174" t="str">
        <f>E5</f>
        <v>Slavia K</v>
      </c>
      <c r="F13" s="63" t="s">
        <v>7</v>
      </c>
      <c r="G13" s="175" t="str">
        <f>E6</f>
        <v>Bohemians B</v>
      </c>
      <c r="H13" s="176"/>
      <c r="I13" s="177"/>
      <c r="J13" s="178"/>
      <c r="K13" s="68"/>
      <c r="L13" s="68"/>
      <c r="O13" s="179" t="str">
        <f>G7</f>
        <v>Kbely A</v>
      </c>
      <c r="P13" s="40">
        <f>J19</f>
        <v>0</v>
      </c>
      <c r="Q13" s="40" t="s">
        <v>7</v>
      </c>
      <c r="R13" s="40">
        <f>H19</f>
        <v>0</v>
      </c>
      <c r="S13" s="40">
        <f>J31</f>
        <v>0</v>
      </c>
      <c r="T13" s="40" t="s">
        <v>7</v>
      </c>
      <c r="U13" s="40">
        <f>H31</f>
        <v>0</v>
      </c>
      <c r="V13" s="51"/>
      <c r="W13" s="51"/>
      <c r="X13" s="51"/>
      <c r="Y13" s="40">
        <f>H16</f>
        <v>0</v>
      </c>
      <c r="Z13" s="40" t="s">
        <v>7</v>
      </c>
      <c r="AA13" s="172">
        <f>J16</f>
        <v>0</v>
      </c>
      <c r="AB13" s="40">
        <f>H23</f>
        <v>0</v>
      </c>
      <c r="AC13" s="40" t="s">
        <v>7</v>
      </c>
      <c r="AD13" s="159">
        <f>J23</f>
        <v>0</v>
      </c>
      <c r="AE13" s="160">
        <f>P13+S13+Y13+AB13</f>
        <v>0</v>
      </c>
      <c r="AF13" s="29" t="s">
        <v>7</v>
      </c>
      <c r="AG13" s="29">
        <f>R13+U13+AA13+AD13</f>
        <v>0</v>
      </c>
      <c r="AH13" s="29"/>
      <c r="AI13" s="29"/>
      <c r="AJ13" s="84"/>
      <c r="AK13" s="85"/>
    </row>
    <row r="14" spans="1:37" s="1" customFormat="1" ht="17.850000000000001" customHeight="1" x14ac:dyDescent="0.3">
      <c r="A14" s="74">
        <v>0.41666666666666702</v>
      </c>
      <c r="C14" s="75">
        <f>A14</f>
        <v>0.41666666666666702</v>
      </c>
      <c r="D14" s="76" t="s">
        <v>26</v>
      </c>
      <c r="E14" s="180" t="str">
        <f>E7</f>
        <v>Hostivař</v>
      </c>
      <c r="F14" s="59" t="s">
        <v>7</v>
      </c>
      <c r="G14" s="181" t="str">
        <f>E8</f>
        <v>Kbely B</v>
      </c>
      <c r="H14" s="182"/>
      <c r="I14" s="183"/>
      <c r="J14" s="184"/>
      <c r="K14" s="68"/>
      <c r="L14" s="68"/>
      <c r="O14" s="170" t="str">
        <f>G8</f>
        <v>President</v>
      </c>
      <c r="P14" s="40">
        <f>J27</f>
        <v>0</v>
      </c>
      <c r="Q14" s="40" t="s">
        <v>7</v>
      </c>
      <c r="R14" s="40">
        <f>H27</f>
        <v>0</v>
      </c>
      <c r="S14" s="40">
        <f>J24</f>
        <v>0</v>
      </c>
      <c r="T14" s="40" t="s">
        <v>7</v>
      </c>
      <c r="U14" s="40">
        <f>H24</f>
        <v>0</v>
      </c>
      <c r="V14" s="40">
        <f>J16</f>
        <v>0</v>
      </c>
      <c r="W14" s="40" t="s">
        <v>7</v>
      </c>
      <c r="X14" s="40">
        <f>H16</f>
        <v>0</v>
      </c>
      <c r="Y14" s="51"/>
      <c r="Z14" s="51"/>
      <c r="AA14" s="185"/>
      <c r="AB14" s="40">
        <f>H20</f>
        <v>0</v>
      </c>
      <c r="AC14" s="40" t="s">
        <v>7</v>
      </c>
      <c r="AD14" s="159">
        <f>J20</f>
        <v>0</v>
      </c>
      <c r="AE14" s="160">
        <f>P14+S14+V14+AB14</f>
        <v>0</v>
      </c>
      <c r="AF14" s="29" t="s">
        <v>7</v>
      </c>
      <c r="AG14" s="29">
        <f>R14+U14+X14+AD14</f>
        <v>0</v>
      </c>
      <c r="AH14" s="29"/>
      <c r="AI14" s="29"/>
      <c r="AJ14" s="84"/>
      <c r="AK14" s="85"/>
    </row>
    <row r="15" spans="1:37" s="1" customFormat="1" ht="17.850000000000001" customHeight="1" x14ac:dyDescent="0.3">
      <c r="C15" s="60">
        <f>C13++A$17+A$20</f>
        <v>0.43055555555555591</v>
      </c>
      <c r="D15" s="61" t="s">
        <v>25</v>
      </c>
      <c r="E15" s="186" t="str">
        <f>G5</f>
        <v>Slavia D</v>
      </c>
      <c r="F15" s="63" t="s">
        <v>7</v>
      </c>
      <c r="G15" s="187" t="str">
        <f>G6</f>
        <v>Bohemians A</v>
      </c>
      <c r="H15" s="176"/>
      <c r="I15" s="177"/>
      <c r="J15" s="178"/>
      <c r="K15" s="68"/>
      <c r="L15" s="68"/>
      <c r="O15" s="188">
        <f>G9</f>
        <v>0</v>
      </c>
      <c r="P15" s="40">
        <f>J32</f>
        <v>0</v>
      </c>
      <c r="Q15" s="40" t="s">
        <v>7</v>
      </c>
      <c r="R15" s="40">
        <f>H32</f>
        <v>0</v>
      </c>
      <c r="S15" s="40">
        <f>J28</f>
        <v>0</v>
      </c>
      <c r="T15" s="40" t="s">
        <v>7</v>
      </c>
      <c r="U15" s="40">
        <f>H28</f>
        <v>0</v>
      </c>
      <c r="V15" s="40">
        <f>J23</f>
        <v>0</v>
      </c>
      <c r="W15" s="40" t="s">
        <v>7</v>
      </c>
      <c r="X15" s="40">
        <f>H23</f>
        <v>0</v>
      </c>
      <c r="Y15" s="40">
        <f>J20</f>
        <v>0</v>
      </c>
      <c r="Z15" s="40"/>
      <c r="AA15" s="172">
        <f>H20</f>
        <v>0</v>
      </c>
      <c r="AB15" s="51"/>
      <c r="AC15" s="51"/>
      <c r="AD15" s="166"/>
      <c r="AE15" s="167">
        <f>P15+S15+V15+Y15</f>
        <v>0</v>
      </c>
      <c r="AF15" s="29" t="s">
        <v>7</v>
      </c>
      <c r="AG15" s="40">
        <f>R15+U15+X15+AA15</f>
        <v>0</v>
      </c>
      <c r="AH15" s="29"/>
      <c r="AI15" s="29"/>
      <c r="AJ15" s="73"/>
      <c r="AK15" s="29"/>
    </row>
    <row r="16" spans="1:37" s="1" customFormat="1" ht="17.850000000000001" customHeight="1" x14ac:dyDescent="0.3">
      <c r="A16" s="59" t="s">
        <v>28</v>
      </c>
      <c r="C16" s="75">
        <f>C13++A$17+A$20</f>
        <v>0.43055555555555591</v>
      </c>
      <c r="D16" s="76" t="s">
        <v>26</v>
      </c>
      <c r="E16" s="189" t="str">
        <f>G7</f>
        <v>Kbely A</v>
      </c>
      <c r="F16" s="59" t="s">
        <v>7</v>
      </c>
      <c r="G16" s="59" t="str">
        <f>G8</f>
        <v>President</v>
      </c>
      <c r="H16" s="182"/>
      <c r="I16" s="183"/>
      <c r="J16" s="184"/>
      <c r="K16" s="68"/>
      <c r="L16" s="68"/>
      <c r="Q16" s="4"/>
      <c r="T16" s="4"/>
      <c r="W16" s="4"/>
      <c r="Z16" s="4"/>
      <c r="AC16" s="4"/>
      <c r="AF16" s="4"/>
      <c r="AJ16"/>
      <c r="AK16"/>
    </row>
    <row r="17" spans="1:40" s="1" customFormat="1" ht="17.850000000000001" customHeight="1" x14ac:dyDescent="0.3">
      <c r="A17" s="74">
        <v>1.0416666666666701E-2</v>
      </c>
      <c r="C17" s="60">
        <f>C15++A$17+A$20</f>
        <v>0.44444444444444481</v>
      </c>
      <c r="D17" s="61" t="s">
        <v>25</v>
      </c>
      <c r="E17" s="174" t="str">
        <f>E5</f>
        <v>Slavia K</v>
      </c>
      <c r="F17" s="63" t="s">
        <v>7</v>
      </c>
      <c r="G17" s="190" t="str">
        <f>E7</f>
        <v>Hostivař</v>
      </c>
      <c r="H17" s="191"/>
      <c r="I17" s="177"/>
      <c r="J17" s="192"/>
      <c r="K17" s="108"/>
      <c r="L17" s="108"/>
      <c r="O17" s="267" t="s">
        <v>29</v>
      </c>
      <c r="P17" s="267"/>
    </row>
    <row r="18" spans="1:40" s="1" customFormat="1" ht="17.850000000000001" customHeight="1" x14ac:dyDescent="0.3">
      <c r="A18" s="59"/>
      <c r="C18" s="75">
        <f>C15++A$17+A$20</f>
        <v>0.44444444444444481</v>
      </c>
      <c r="D18" s="76" t="s">
        <v>26</v>
      </c>
      <c r="E18" s="193" t="str">
        <f>E8</f>
        <v>Kbely B</v>
      </c>
      <c r="F18" s="89" t="s">
        <v>7</v>
      </c>
      <c r="G18" s="138" t="str">
        <f>E9</f>
        <v>Praga</v>
      </c>
      <c r="H18" s="182"/>
      <c r="I18" s="183"/>
      <c r="J18" s="184"/>
      <c r="K18" s="68"/>
      <c r="L18" s="68"/>
      <c r="O18" s="4"/>
      <c r="P18" s="4"/>
      <c r="Q18" s="4"/>
      <c r="R18" s="4"/>
      <c r="S18" s="268"/>
      <c r="T18" s="268"/>
      <c r="U18" s="268"/>
      <c r="V18" s="268"/>
      <c r="W18" s="4"/>
      <c r="X18" s="4"/>
      <c r="Y18" s="4"/>
      <c r="Z18" s="4"/>
      <c r="AA18" s="4"/>
      <c r="AB18" s="283"/>
      <c r="AC18" s="283"/>
      <c r="AD18" s="283"/>
      <c r="AE18" s="99"/>
      <c r="AF18" s="99"/>
      <c r="AG18" s="99"/>
      <c r="AH18" s="99"/>
      <c r="AI18" s="99"/>
      <c r="AM18"/>
      <c r="AN18"/>
    </row>
    <row r="19" spans="1:40" s="1" customFormat="1" ht="17.850000000000001" customHeight="1" x14ac:dyDescent="0.3">
      <c r="A19" s="74" t="s">
        <v>31</v>
      </c>
      <c r="C19" s="60">
        <f>C17++A$17+A$20</f>
        <v>0.4583333333333337</v>
      </c>
      <c r="D19" s="61" t="s">
        <v>25</v>
      </c>
      <c r="E19" s="186" t="str">
        <f>G5</f>
        <v>Slavia D</v>
      </c>
      <c r="F19" s="63" t="s">
        <v>7</v>
      </c>
      <c r="G19" s="235" t="str">
        <f>G7</f>
        <v>Kbely A</v>
      </c>
      <c r="H19" s="176"/>
      <c r="I19" s="177"/>
      <c r="J19" s="178"/>
      <c r="K19" s="68"/>
      <c r="L19" s="68"/>
      <c r="O19" s="198" t="s">
        <v>30</v>
      </c>
      <c r="P19" s="236"/>
      <c r="Q19" s="167"/>
      <c r="V19" s="4"/>
      <c r="X19" s="200"/>
      <c r="Y19" s="99"/>
      <c r="Z19" s="99"/>
      <c r="AA19" s="99"/>
      <c r="AB19" s="99"/>
      <c r="AC19" s="99"/>
      <c r="AD19" s="99"/>
      <c r="AE19" s="99"/>
      <c r="AF19" s="99"/>
      <c r="AG19" s="99"/>
      <c r="AH19" s="99"/>
      <c r="AI19" s="99"/>
      <c r="AM19"/>
      <c r="AN19"/>
    </row>
    <row r="20" spans="1:40" s="1" customFormat="1" ht="17.850000000000001" customHeight="1" x14ac:dyDescent="0.3">
      <c r="A20" s="116">
        <v>3.4722222222222199E-3</v>
      </c>
      <c r="C20" s="75">
        <f>C17++A$17+A$20</f>
        <v>0.4583333333333337</v>
      </c>
      <c r="D20" s="76" t="s">
        <v>26</v>
      </c>
      <c r="E20" s="139" t="str">
        <f>G6</f>
        <v>Bohemians A</v>
      </c>
      <c r="F20" s="59" t="s">
        <v>7</v>
      </c>
      <c r="G20" s="237" t="str">
        <f>G8</f>
        <v>President</v>
      </c>
      <c r="H20" s="182"/>
      <c r="I20" s="183"/>
      <c r="J20" s="184"/>
      <c r="K20" s="68"/>
      <c r="L20" s="68"/>
      <c r="O20" s="198" t="s">
        <v>32</v>
      </c>
      <c r="P20" s="236"/>
      <c r="Q20" s="167"/>
      <c r="V20" s="4"/>
      <c r="Z20" s="4"/>
      <c r="AC20" s="4"/>
      <c r="AF20" s="4"/>
      <c r="AI20" s="115"/>
      <c r="AM20"/>
      <c r="AN20"/>
    </row>
    <row r="21" spans="1:40" s="1" customFormat="1" ht="17.850000000000001" customHeight="1" x14ac:dyDescent="0.3">
      <c r="A21" s="74"/>
      <c r="C21" s="60">
        <f>C19++A$17+A$20</f>
        <v>0.4722222222222226</v>
      </c>
      <c r="D21" s="61" t="s">
        <v>25</v>
      </c>
      <c r="E21" s="190" t="str">
        <f>E7</f>
        <v>Hostivař</v>
      </c>
      <c r="F21" s="63" t="s">
        <v>7</v>
      </c>
      <c r="G21" s="260" t="str">
        <f>E9</f>
        <v>Praga</v>
      </c>
      <c r="H21" s="176"/>
      <c r="I21" s="177"/>
      <c r="J21" s="178"/>
      <c r="K21" s="68"/>
      <c r="L21" s="68"/>
      <c r="O21" s="198" t="s">
        <v>33</v>
      </c>
      <c r="P21" s="236"/>
      <c r="Q21" s="167"/>
      <c r="V21" s="4"/>
      <c r="Z21" s="4"/>
      <c r="AC21" s="4"/>
      <c r="AF21" s="4"/>
      <c r="AI21" s="115"/>
      <c r="AM21"/>
      <c r="AN21"/>
    </row>
    <row r="22" spans="1:40" s="1" customFormat="1" ht="17.850000000000001" customHeight="1" x14ac:dyDescent="0.3">
      <c r="A22" s="116"/>
      <c r="C22" s="75">
        <f>C19++A$17+A$20</f>
        <v>0.4722222222222226</v>
      </c>
      <c r="D22" s="76" t="s">
        <v>26</v>
      </c>
      <c r="E22" s="239" t="str">
        <f>E6</f>
        <v>Bohemians B</v>
      </c>
      <c r="F22" s="59" t="s">
        <v>7</v>
      </c>
      <c r="G22" s="181" t="str">
        <f>E8</f>
        <v>Kbely B</v>
      </c>
      <c r="H22" s="182"/>
      <c r="I22" s="183"/>
      <c r="J22" s="184"/>
      <c r="K22" s="68"/>
      <c r="L22" s="68"/>
      <c r="O22" s="198" t="s">
        <v>34</v>
      </c>
      <c r="P22" s="236"/>
      <c r="Q22" s="167"/>
      <c r="V22" s="4"/>
      <c r="Z22" s="4"/>
      <c r="AC22" s="4"/>
      <c r="AF22" s="4"/>
      <c r="AI22" s="115"/>
      <c r="AM22"/>
      <c r="AN22"/>
    </row>
    <row r="23" spans="1:40" s="1" customFormat="1" ht="17.850000000000001" customHeight="1" x14ac:dyDescent="0.3">
      <c r="A23" s="59"/>
      <c r="C23" s="60">
        <f>C21++A$17+A$20</f>
        <v>0.48611111111111149</v>
      </c>
      <c r="D23" s="61" t="s">
        <v>25</v>
      </c>
      <c r="E23" s="209" t="str">
        <f>E5</f>
        <v>Slavia K</v>
      </c>
      <c r="F23" s="63" t="s">
        <v>7</v>
      </c>
      <c r="G23" s="210" t="str">
        <f>E8</f>
        <v>Kbely B</v>
      </c>
      <c r="H23" s="176"/>
      <c r="I23" s="177"/>
      <c r="J23" s="178"/>
      <c r="K23" s="68"/>
      <c r="L23" s="68"/>
      <c r="O23" s="198" t="s">
        <v>35</v>
      </c>
      <c r="P23" s="236"/>
      <c r="Q23" s="167"/>
      <c r="R23" s="211"/>
      <c r="T23" s="211"/>
      <c r="U23" s="211"/>
      <c r="V23" s="99"/>
      <c r="W23" s="99"/>
      <c r="Z23" s="4"/>
      <c r="AC23" s="4"/>
      <c r="AF23" s="4"/>
      <c r="AI23" s="115"/>
      <c r="AM23"/>
      <c r="AN23"/>
    </row>
    <row r="24" spans="1:40" s="1" customFormat="1" ht="17.850000000000001" customHeight="1" x14ac:dyDescent="0.3">
      <c r="A24" s="125"/>
      <c r="C24" s="75">
        <f>C21++A$17+A$20</f>
        <v>0.48611111111111149</v>
      </c>
      <c r="D24" s="76" t="s">
        <v>26</v>
      </c>
      <c r="E24" s="212" t="str">
        <f>E6</f>
        <v>Bohemians B</v>
      </c>
      <c r="F24" s="59" t="s">
        <v>7</v>
      </c>
      <c r="G24" s="213" t="str">
        <f>E9</f>
        <v>Praga</v>
      </c>
      <c r="H24" s="182"/>
      <c r="I24" s="183"/>
      <c r="J24" s="184"/>
      <c r="K24" s="68"/>
      <c r="L24" s="68"/>
      <c r="O24" s="198" t="s">
        <v>36</v>
      </c>
      <c r="P24" s="236"/>
      <c r="Q24" s="167"/>
      <c r="R24" s="211"/>
      <c r="T24" s="211"/>
      <c r="U24" s="211"/>
      <c r="V24" s="4"/>
      <c r="Y24" s="99"/>
      <c r="Z24" s="99"/>
      <c r="AA24" s="99"/>
      <c r="AB24" s="115"/>
      <c r="AC24" s="99"/>
      <c r="AD24" s="115"/>
      <c r="AE24" s="115"/>
      <c r="AF24" s="115"/>
      <c r="AG24" s="115"/>
      <c r="AH24" s="115"/>
      <c r="AI24" s="115"/>
      <c r="AM24"/>
      <c r="AN24"/>
    </row>
    <row r="25" spans="1:40" s="1" customFormat="1" ht="17.850000000000001" customHeight="1" x14ac:dyDescent="0.3">
      <c r="A25" s="59"/>
      <c r="C25" s="60">
        <f>C23++A$17+A$20</f>
        <v>0.50000000000000044</v>
      </c>
      <c r="D25" s="61" t="s">
        <v>25</v>
      </c>
      <c r="E25" s="240" t="str">
        <f>G6</f>
        <v>Bohemians A</v>
      </c>
      <c r="F25" s="204" t="s">
        <v>7</v>
      </c>
      <c r="G25" s="241" t="str">
        <f>G7</f>
        <v>Kbely A</v>
      </c>
      <c r="H25" s="176"/>
      <c r="I25" s="177"/>
      <c r="J25" s="178"/>
      <c r="K25" s="108"/>
      <c r="L25" s="108"/>
      <c r="O25" s="198" t="s">
        <v>37</v>
      </c>
      <c r="P25" s="236"/>
      <c r="Q25" s="167"/>
      <c r="R25" s="211"/>
      <c r="Z25" s="4"/>
      <c r="AC25" s="4"/>
      <c r="AF25" s="4"/>
      <c r="AM25"/>
      <c r="AN25"/>
    </row>
    <row r="26" spans="1:40" s="1" customFormat="1" ht="17.850000000000001" customHeight="1" x14ac:dyDescent="0.3">
      <c r="A26" s="133"/>
      <c r="C26" s="75">
        <f>C23++A$17+A$20</f>
        <v>0.50000000000000044</v>
      </c>
      <c r="D26" s="76" t="s">
        <v>26</v>
      </c>
      <c r="E26" s="242" t="str">
        <f>G5</f>
        <v>Slavia D</v>
      </c>
      <c r="F26" s="207" t="s">
        <v>7</v>
      </c>
      <c r="G26" s="243" t="str">
        <f>G8</f>
        <v>President</v>
      </c>
      <c r="H26" s="182"/>
      <c r="I26" s="183"/>
      <c r="J26" s="184"/>
      <c r="K26" s="108"/>
      <c r="L26" s="108"/>
      <c r="O26" s="198" t="s">
        <v>38</v>
      </c>
      <c r="P26" s="199"/>
      <c r="Q26" s="167"/>
      <c r="R26" s="211"/>
      <c r="T26" s="4"/>
      <c r="W26" s="4"/>
      <c r="Z26" s="4"/>
      <c r="AC26" s="4"/>
      <c r="AF26" s="4"/>
      <c r="AM26"/>
      <c r="AN26"/>
    </row>
    <row r="27" spans="1:40" s="1" customFormat="1" ht="17.850000000000001" customHeight="1" x14ac:dyDescent="0.3">
      <c r="A27" s="74"/>
      <c r="C27" s="60">
        <f>C25++A$17+A$20</f>
        <v>0.51388888888888939</v>
      </c>
      <c r="D27" s="61" t="s">
        <v>25</v>
      </c>
      <c r="E27" s="244" t="str">
        <f>E6</f>
        <v>Bohemians B</v>
      </c>
      <c r="F27" s="245" t="s">
        <v>7</v>
      </c>
      <c r="G27" s="246" t="str">
        <f>E7</f>
        <v>Hostivař</v>
      </c>
      <c r="H27" s="191"/>
      <c r="I27" s="177"/>
      <c r="J27" s="192"/>
      <c r="K27" s="108"/>
      <c r="L27" s="108"/>
      <c r="O27" s="198" t="s">
        <v>39</v>
      </c>
      <c r="P27" s="199"/>
      <c r="Q27" s="167"/>
      <c r="R27" s="211"/>
      <c r="T27" s="4"/>
      <c r="W27" s="4"/>
      <c r="Z27" s="4"/>
      <c r="AC27" s="4"/>
      <c r="AF27" s="4"/>
      <c r="AM27"/>
      <c r="AN27"/>
    </row>
    <row r="28" spans="1:40" s="1" customFormat="1" ht="17.850000000000001" customHeight="1" x14ac:dyDescent="0.3">
      <c r="A28" s="133"/>
      <c r="C28" s="75">
        <f>C25++A$17+A$20</f>
        <v>0.51388888888888939</v>
      </c>
      <c r="D28" s="76" t="s">
        <v>26</v>
      </c>
      <c r="E28" s="247" t="str">
        <f>E5</f>
        <v>Slavia K</v>
      </c>
      <c r="F28" s="59" t="s">
        <v>7</v>
      </c>
      <c r="G28" s="248" t="str">
        <f>E9</f>
        <v>Praga</v>
      </c>
      <c r="H28" s="223"/>
      <c r="I28" s="183"/>
      <c r="J28" s="224"/>
      <c r="K28" s="108"/>
      <c r="L28" s="108"/>
      <c r="O28" s="198" t="s">
        <v>40</v>
      </c>
      <c r="P28" s="199"/>
      <c r="Q28" s="167"/>
      <c r="T28" s="4"/>
      <c r="W28" s="4"/>
      <c r="Z28" s="4"/>
      <c r="AC28" s="4"/>
      <c r="AF28" s="4"/>
    </row>
    <row r="29" spans="1:40" s="1" customFormat="1" ht="17.850000000000001" customHeight="1" x14ac:dyDescent="0.3">
      <c r="C29" s="60">
        <f>C27++A$17+A$20</f>
        <v>0.52777777777777835</v>
      </c>
      <c r="D29" s="61" t="s">
        <v>25</v>
      </c>
      <c r="E29" s="225" t="s">
        <v>43</v>
      </c>
      <c r="F29" s="204" t="s">
        <v>7</v>
      </c>
      <c r="G29" s="225" t="s">
        <v>44</v>
      </c>
      <c r="H29" s="191"/>
      <c r="I29" s="177"/>
      <c r="J29" s="192"/>
      <c r="Q29" s="4"/>
      <c r="T29" s="4"/>
      <c r="W29" s="4"/>
      <c r="Z29" s="4"/>
      <c r="AC29" s="4"/>
      <c r="AF29" s="4"/>
    </row>
    <row r="30" spans="1:40" s="1" customFormat="1" ht="17.850000000000001" customHeight="1" x14ac:dyDescent="0.3">
      <c r="A30" s="136"/>
      <c r="C30" s="75">
        <f>C27++A$17+A$20</f>
        <v>0.52777777777777835</v>
      </c>
      <c r="D30" s="76" t="s">
        <v>26</v>
      </c>
      <c r="E30" s="226" t="s">
        <v>41</v>
      </c>
      <c r="F30" s="249"/>
      <c r="G30" s="226" t="s">
        <v>42</v>
      </c>
      <c r="H30" s="223"/>
      <c r="I30" s="183"/>
      <c r="J30" s="224"/>
      <c r="Q30" s="4"/>
      <c r="T30" s="4"/>
      <c r="W30" s="4"/>
      <c r="Z30" s="4"/>
      <c r="AC30" s="4"/>
      <c r="AF30" s="4"/>
    </row>
    <row r="31" spans="1:40" s="1" customFormat="1" ht="17.850000000000001" customHeight="1" x14ac:dyDescent="0.3">
      <c r="C31" s="250">
        <f>C29++A$17+A$20</f>
        <v>0.5416666666666673</v>
      </c>
      <c r="D31" s="251" t="s">
        <v>25</v>
      </c>
      <c r="E31" s="225" t="s">
        <v>49</v>
      </c>
      <c r="F31" s="204"/>
      <c r="G31" s="225" t="s">
        <v>50</v>
      </c>
      <c r="H31" s="252"/>
      <c r="I31" s="253"/>
      <c r="J31" s="254"/>
      <c r="Q31" s="4"/>
      <c r="T31" s="4"/>
      <c r="W31" s="4"/>
      <c r="Z31" s="4"/>
      <c r="AC31" s="4"/>
      <c r="AF31" s="4"/>
    </row>
    <row r="32" spans="1:40" s="1" customFormat="1" ht="17.850000000000001" customHeight="1" x14ac:dyDescent="0.3">
      <c r="C32" s="227">
        <f>C29++A$17+A$20</f>
        <v>0.5416666666666673</v>
      </c>
      <c r="D32" s="228" t="s">
        <v>26</v>
      </c>
      <c r="E32" s="226" t="s">
        <v>47</v>
      </c>
      <c r="F32" s="249" t="s">
        <v>7</v>
      </c>
      <c r="G32" s="226" t="s">
        <v>48</v>
      </c>
      <c r="H32" s="229"/>
      <c r="I32" s="230"/>
      <c r="J32" s="231"/>
      <c r="Q32" s="4"/>
      <c r="T32" s="4"/>
      <c r="W32" s="4"/>
      <c r="Z32" s="4"/>
      <c r="AC32" s="4"/>
      <c r="AF32" s="4"/>
    </row>
    <row r="33" spans="3:32" s="1" customFormat="1" ht="17.850000000000001" customHeight="1" x14ac:dyDescent="0.3">
      <c r="C33" s="2"/>
      <c r="D33" s="3"/>
      <c r="F33" s="4"/>
      <c r="I33" s="4"/>
      <c r="Q33" s="4"/>
      <c r="T33" s="4"/>
      <c r="W33" s="4"/>
      <c r="Z33" s="4"/>
      <c r="AC33" s="4"/>
      <c r="AF33" s="4"/>
    </row>
    <row r="34" spans="3:32" s="1" customFormat="1" ht="17.850000000000001" customHeight="1" x14ac:dyDescent="0.3">
      <c r="C34" s="151">
        <f>C32+A$17+A$20+A20+A20</f>
        <v>0.56250000000000067</v>
      </c>
      <c r="D34" s="152"/>
      <c r="E34" s="262" t="s">
        <v>51</v>
      </c>
      <c r="F34" s="262"/>
      <c r="G34" s="262"/>
      <c r="H34" s="153"/>
      <c r="I34" s="154"/>
      <c r="J34" s="155"/>
      <c r="Q34" s="4"/>
      <c r="T34" s="4"/>
      <c r="W34" s="4"/>
      <c r="Z34" s="4"/>
      <c r="AC34" s="4"/>
      <c r="AF34" s="4"/>
    </row>
  </sheetData>
  <mergeCells count="22">
    <mergeCell ref="C1:J1"/>
    <mergeCell ref="O1:V1"/>
    <mergeCell ref="C2:J2"/>
    <mergeCell ref="P3:R3"/>
    <mergeCell ref="S3:U3"/>
    <mergeCell ref="V3:X3"/>
    <mergeCell ref="AB18:AD18"/>
    <mergeCell ref="Y3:AA3"/>
    <mergeCell ref="AB3:AD3"/>
    <mergeCell ref="AE3:AG3"/>
    <mergeCell ref="C4:D4"/>
    <mergeCell ref="P10:R10"/>
    <mergeCell ref="S10:U10"/>
    <mergeCell ref="V10:X10"/>
    <mergeCell ref="Y10:AA10"/>
    <mergeCell ref="AB10:AD10"/>
    <mergeCell ref="AE10:AG10"/>
    <mergeCell ref="E34:G34"/>
    <mergeCell ref="E12:G12"/>
    <mergeCell ref="H12:J12"/>
    <mergeCell ref="O17:P17"/>
    <mergeCell ref="S18:V18"/>
  </mergeCells>
  <pageMargins left="0.78749999999999998" right="0.78749999999999998" top="1.05277777777778" bottom="1.05277777777778" header="0.78749999999999998" footer="0.78749999999999998"/>
  <pageSetup paperSize="9" scale="69" orientation="portrait" horizontalDpi="300" verticalDpi="300"/>
  <headerFooter>
    <oddHeader>&amp;C&amp;"Times New Roman,obyčejné"&amp;12&amp;A</oddHeader>
    <oddFooter>&amp;C&amp;"Times New Roman,obyčejné"&amp;12Stránka &amp;P</oddFooter>
  </headerFooter>
  <colBreaks count="1" manualBreakCount="1">
    <brk id="13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MJ41"/>
  <sheetViews>
    <sheetView topLeftCell="A31" zoomScale="85" zoomScaleNormal="85" workbookViewId="0">
      <selection activeCell="G9" sqref="G9"/>
    </sheetView>
  </sheetViews>
  <sheetFormatPr defaultColWidth="11.5546875" defaultRowHeight="16.8" x14ac:dyDescent="0.3"/>
  <cols>
    <col min="1" max="1" width="22.109375" style="1" customWidth="1"/>
    <col min="2" max="2" width="4.88671875" style="1" customWidth="1"/>
    <col min="3" max="3" width="8.88671875" style="2" customWidth="1"/>
    <col min="4" max="4" width="7.5546875" style="3" customWidth="1"/>
    <col min="5" max="5" width="22.6640625" style="1" customWidth="1"/>
    <col min="6" max="6" width="2.44140625" style="4" customWidth="1"/>
    <col min="7" max="7" width="22.6640625" style="1" customWidth="1"/>
    <col min="8" max="8" width="5.33203125" style="1" customWidth="1"/>
    <col min="9" max="9" width="2.33203125" style="4" customWidth="1"/>
    <col min="10" max="10" width="5.5546875" style="1" customWidth="1"/>
    <col min="11" max="11" width="1.5546875" style="1" hidden="1" customWidth="1"/>
    <col min="12" max="12" width="16.109375" style="1" hidden="1" customWidth="1"/>
    <col min="13" max="13" width="3.5546875" style="1" customWidth="1"/>
    <col min="14" max="14" width="3.44140625" style="1" customWidth="1"/>
    <col min="15" max="15" width="13.6640625" style="1" customWidth="1"/>
    <col min="16" max="16" width="6.109375" style="1" customWidth="1"/>
    <col min="17" max="17" width="2.109375" style="1" customWidth="1"/>
    <col min="18" max="19" width="6.109375" style="1" customWidth="1"/>
    <col min="20" max="20" width="2.109375" style="1" customWidth="1"/>
    <col min="21" max="21" width="6.109375" style="1" hidden="1" customWidth="1"/>
    <col min="22" max="22" width="7" style="1" hidden="1" customWidth="1"/>
    <col min="23" max="24" width="6.109375" style="1" customWidth="1"/>
    <col min="25" max="25" width="2.109375" style="1" customWidth="1"/>
    <col min="26" max="27" width="6.109375" style="1" customWidth="1"/>
    <col min="28" max="28" width="2.109375" style="1" customWidth="1"/>
    <col min="29" max="30" width="6.109375" style="1" customWidth="1"/>
    <col min="31" max="31" width="2.109375" style="1" customWidth="1"/>
    <col min="32" max="32" width="6.109375" style="1" customWidth="1"/>
    <col min="33" max="33" width="7.6640625" style="1" customWidth="1"/>
    <col min="34" max="34" width="2.109375" style="4" customWidth="1"/>
    <col min="35" max="35" width="7.6640625" style="1" customWidth="1"/>
    <col min="36" max="37" width="9.21875" style="1" customWidth="1"/>
    <col min="38" max="245" width="11.5546875" style="1"/>
    <col min="246" max="256" width="11.5546875" style="5"/>
    <col min="257" max="257" width="22.109375" style="5" customWidth="1"/>
    <col min="258" max="258" width="4.88671875" style="5" customWidth="1"/>
    <col min="259" max="259" width="8.88671875" style="5" customWidth="1"/>
    <col min="260" max="260" width="7.5546875" style="5" customWidth="1"/>
    <col min="261" max="261" width="22.6640625" style="5" customWidth="1"/>
    <col min="262" max="262" width="2.44140625" style="5" customWidth="1"/>
    <col min="263" max="263" width="22.6640625" style="5" customWidth="1"/>
    <col min="264" max="264" width="5.33203125" style="5" customWidth="1"/>
    <col min="265" max="265" width="2.33203125" style="5" customWidth="1"/>
    <col min="266" max="266" width="5.5546875" style="5" customWidth="1"/>
    <col min="267" max="268" width="11.5546875" style="5" hidden="1"/>
    <col min="269" max="269" width="3.5546875" style="5" customWidth="1"/>
    <col min="270" max="270" width="3.44140625" style="5" customWidth="1"/>
    <col min="271" max="271" width="13.6640625" style="5" customWidth="1"/>
    <col min="272" max="272" width="6.109375" style="5" customWidth="1"/>
    <col min="273" max="273" width="2.109375" style="5" customWidth="1"/>
    <col min="274" max="275" width="6.109375" style="5" customWidth="1"/>
    <col min="276" max="276" width="2.109375" style="5" customWidth="1"/>
    <col min="277" max="278" width="11.5546875" style="5" hidden="1"/>
    <col min="279" max="280" width="6.109375" style="5" customWidth="1"/>
    <col min="281" max="281" width="2.109375" style="5" customWidth="1"/>
    <col min="282" max="283" width="6.109375" style="5" customWidth="1"/>
    <col min="284" max="284" width="2.109375" style="5" customWidth="1"/>
    <col min="285" max="286" width="6.109375" style="5" customWidth="1"/>
    <col min="287" max="287" width="2.109375" style="5" customWidth="1"/>
    <col min="288" max="288" width="6.109375" style="5" customWidth="1"/>
    <col min="289" max="289" width="7.6640625" style="5" customWidth="1"/>
    <col min="290" max="290" width="2.109375" style="5" customWidth="1"/>
    <col min="291" max="291" width="7.6640625" style="5" customWidth="1"/>
    <col min="292" max="293" width="9.21875" style="5" customWidth="1"/>
    <col min="294" max="512" width="11.5546875" style="5"/>
    <col min="513" max="513" width="22.109375" style="5" customWidth="1"/>
    <col min="514" max="514" width="4.88671875" style="5" customWidth="1"/>
    <col min="515" max="515" width="8.88671875" style="5" customWidth="1"/>
    <col min="516" max="516" width="7.5546875" style="5" customWidth="1"/>
    <col min="517" max="517" width="22.6640625" style="5" customWidth="1"/>
    <col min="518" max="518" width="2.44140625" style="5" customWidth="1"/>
    <col min="519" max="519" width="22.6640625" style="5" customWidth="1"/>
    <col min="520" max="520" width="5.33203125" style="5" customWidth="1"/>
    <col min="521" max="521" width="2.33203125" style="5" customWidth="1"/>
    <col min="522" max="522" width="5.5546875" style="5" customWidth="1"/>
    <col min="523" max="524" width="11.5546875" style="5" hidden="1"/>
    <col min="525" max="525" width="3.5546875" style="5" customWidth="1"/>
    <col min="526" max="526" width="3.44140625" style="5" customWidth="1"/>
    <col min="527" max="527" width="13.6640625" style="5" customWidth="1"/>
    <col min="528" max="528" width="6.109375" style="5" customWidth="1"/>
    <col min="529" max="529" width="2.109375" style="5" customWidth="1"/>
    <col min="530" max="531" width="6.109375" style="5" customWidth="1"/>
    <col min="532" max="532" width="2.109375" style="5" customWidth="1"/>
    <col min="533" max="534" width="11.5546875" style="5" hidden="1"/>
    <col min="535" max="536" width="6.109375" style="5" customWidth="1"/>
    <col min="537" max="537" width="2.109375" style="5" customWidth="1"/>
    <col min="538" max="539" width="6.109375" style="5" customWidth="1"/>
    <col min="540" max="540" width="2.109375" style="5" customWidth="1"/>
    <col min="541" max="542" width="6.109375" style="5" customWidth="1"/>
    <col min="543" max="543" width="2.109375" style="5" customWidth="1"/>
    <col min="544" max="544" width="6.109375" style="5" customWidth="1"/>
    <col min="545" max="545" width="7.6640625" style="5" customWidth="1"/>
    <col min="546" max="546" width="2.109375" style="5" customWidth="1"/>
    <col min="547" max="547" width="7.6640625" style="5" customWidth="1"/>
    <col min="548" max="549" width="9.21875" style="5" customWidth="1"/>
    <col min="550" max="768" width="11.5546875" style="5"/>
    <col min="769" max="769" width="22.109375" style="5" customWidth="1"/>
    <col min="770" max="770" width="4.88671875" style="5" customWidth="1"/>
    <col min="771" max="771" width="8.88671875" style="5" customWidth="1"/>
    <col min="772" max="772" width="7.5546875" style="5" customWidth="1"/>
    <col min="773" max="773" width="22.6640625" style="5" customWidth="1"/>
    <col min="774" max="774" width="2.44140625" style="5" customWidth="1"/>
    <col min="775" max="775" width="22.6640625" style="5" customWidth="1"/>
    <col min="776" max="776" width="5.33203125" style="5" customWidth="1"/>
    <col min="777" max="777" width="2.33203125" style="5" customWidth="1"/>
    <col min="778" max="778" width="5.5546875" style="5" customWidth="1"/>
    <col min="779" max="780" width="11.5546875" style="5" hidden="1"/>
    <col min="781" max="781" width="3.5546875" style="5" customWidth="1"/>
    <col min="782" max="782" width="3.44140625" style="5" customWidth="1"/>
    <col min="783" max="783" width="13.6640625" style="5" customWidth="1"/>
    <col min="784" max="784" width="6.109375" style="5" customWidth="1"/>
    <col min="785" max="785" width="2.109375" style="5" customWidth="1"/>
    <col min="786" max="787" width="6.109375" style="5" customWidth="1"/>
    <col min="788" max="788" width="2.109375" style="5" customWidth="1"/>
    <col min="789" max="790" width="11.5546875" style="5" hidden="1"/>
    <col min="791" max="792" width="6.109375" style="5" customWidth="1"/>
    <col min="793" max="793" width="2.109375" style="5" customWidth="1"/>
    <col min="794" max="795" width="6.109375" style="5" customWidth="1"/>
    <col min="796" max="796" width="2.109375" style="5" customWidth="1"/>
    <col min="797" max="798" width="6.109375" style="5" customWidth="1"/>
    <col min="799" max="799" width="2.109375" style="5" customWidth="1"/>
    <col min="800" max="800" width="6.109375" style="5" customWidth="1"/>
    <col min="801" max="801" width="7.6640625" style="5" customWidth="1"/>
    <col min="802" max="802" width="2.109375" style="5" customWidth="1"/>
    <col min="803" max="803" width="7.6640625" style="5" customWidth="1"/>
    <col min="804" max="805" width="9.21875" style="5" customWidth="1"/>
    <col min="806" max="1024" width="11.5546875" style="5"/>
  </cols>
  <sheetData>
    <row r="1" spans="1:37" s="5" customFormat="1" x14ac:dyDescent="0.3">
      <c r="A1" s="1"/>
      <c r="B1" s="1"/>
      <c r="C1" s="278"/>
      <c r="D1" s="278"/>
      <c r="E1" s="278"/>
      <c r="F1" s="278"/>
      <c r="G1" s="278"/>
      <c r="H1" s="278"/>
      <c r="I1" s="278"/>
      <c r="J1" s="278"/>
      <c r="K1" s="1"/>
      <c r="L1" s="1"/>
      <c r="M1" s="1"/>
      <c r="N1" s="1"/>
      <c r="O1" s="279"/>
      <c r="P1" s="279"/>
      <c r="Q1" s="279"/>
      <c r="R1" s="279"/>
      <c r="S1" s="279"/>
      <c r="T1" s="279"/>
      <c r="U1" s="279"/>
      <c r="V1" s="279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4"/>
      <c r="AI1" s="1"/>
      <c r="AJ1" s="1"/>
      <c r="AK1" s="1"/>
    </row>
    <row r="2" spans="1:37" s="5" customFormat="1" x14ac:dyDescent="0.3">
      <c r="A2" s="1"/>
      <c r="B2" s="1"/>
      <c r="C2" s="280" t="s">
        <v>70</v>
      </c>
      <c r="D2" s="280"/>
      <c r="E2" s="280"/>
      <c r="F2" s="280"/>
      <c r="G2" s="280"/>
      <c r="H2" s="280"/>
      <c r="I2" s="280"/>
      <c r="J2" s="280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4"/>
      <c r="AI2" s="1"/>
      <c r="AJ2" s="1"/>
      <c r="AK2" s="1"/>
    </row>
    <row r="3" spans="1:37" s="5" customFormat="1" x14ac:dyDescent="0.3">
      <c r="A3" s="1"/>
      <c r="B3" s="1"/>
      <c r="C3" s="2"/>
      <c r="D3" s="2"/>
      <c r="E3" s="2"/>
      <c r="F3" s="2"/>
      <c r="G3" s="2"/>
      <c r="H3" s="2"/>
      <c r="I3" s="2"/>
      <c r="J3" s="2"/>
      <c r="K3" s="1"/>
      <c r="L3" s="1"/>
      <c r="M3" s="1"/>
      <c r="N3" s="1"/>
      <c r="O3" s="6" t="s">
        <v>1</v>
      </c>
      <c r="P3" s="281" t="str">
        <f>E5</f>
        <v>Mnichovice A</v>
      </c>
      <c r="Q3" s="281"/>
      <c r="R3" s="281"/>
      <c r="S3" s="282" t="str">
        <f>E6</f>
        <v>HK 12</v>
      </c>
      <c r="T3" s="282"/>
      <c r="U3" s="282"/>
      <c r="V3" s="282"/>
      <c r="W3" s="282"/>
      <c r="X3" s="274" t="str">
        <f>E7</f>
        <v>Litice modří</v>
      </c>
      <c r="Y3" s="274"/>
      <c r="Z3" s="274"/>
      <c r="AA3" s="275" t="str">
        <f>E8</f>
        <v>Rakovník</v>
      </c>
      <c r="AB3" s="275"/>
      <c r="AC3" s="275"/>
      <c r="AD3" s="276" t="str">
        <f>E9</f>
        <v>Bolevec</v>
      </c>
      <c r="AE3" s="276"/>
      <c r="AF3" s="276"/>
      <c r="AG3" s="265" t="s">
        <v>2</v>
      </c>
      <c r="AH3" s="265"/>
      <c r="AI3" s="265"/>
      <c r="AJ3" s="7" t="s">
        <v>3</v>
      </c>
      <c r="AK3" s="7" t="s">
        <v>4</v>
      </c>
    </row>
    <row r="4" spans="1:37" s="5" customFormat="1" x14ac:dyDescent="0.3">
      <c r="A4" s="1"/>
      <c r="B4" s="1"/>
      <c r="C4" s="277" t="s">
        <v>5</v>
      </c>
      <c r="D4" s="277"/>
      <c r="E4" s="156" t="s">
        <v>1</v>
      </c>
      <c r="F4" s="2"/>
      <c r="G4" s="157" t="s">
        <v>6</v>
      </c>
      <c r="H4" s="2"/>
      <c r="I4" s="2"/>
      <c r="J4" s="2"/>
      <c r="K4" s="1"/>
      <c r="L4" s="1"/>
      <c r="M4" s="1"/>
      <c r="N4" s="1"/>
      <c r="O4" s="11" t="str">
        <f>E5</f>
        <v>Mnichovice A</v>
      </c>
      <c r="P4" s="12"/>
      <c r="Q4" s="13" t="s">
        <v>7</v>
      </c>
      <c r="R4" s="13"/>
      <c r="S4" s="14">
        <f>H13</f>
        <v>0</v>
      </c>
      <c r="T4" s="15" t="s">
        <v>7</v>
      </c>
      <c r="U4" s="15"/>
      <c r="V4" s="16"/>
      <c r="W4" s="15">
        <f>J13</f>
        <v>0</v>
      </c>
      <c r="X4" s="15">
        <f>H19</f>
        <v>0</v>
      </c>
      <c r="Y4" s="15" t="s">
        <v>7</v>
      </c>
      <c r="Z4" s="15">
        <f>J19</f>
        <v>0</v>
      </c>
      <c r="AA4" s="17">
        <f>H26</f>
        <v>0</v>
      </c>
      <c r="AB4" s="15" t="s">
        <v>7</v>
      </c>
      <c r="AC4" s="18">
        <f>J26</f>
        <v>0</v>
      </c>
      <c r="AD4" s="19">
        <f>H33</f>
        <v>0</v>
      </c>
      <c r="AE4" s="15" t="s">
        <v>7</v>
      </c>
      <c r="AF4" s="20">
        <f>J33</f>
        <v>0</v>
      </c>
      <c r="AG4" s="21">
        <f>S4+X4+AA4+AD4</f>
        <v>0</v>
      </c>
      <c r="AH4" s="22" t="s">
        <v>7</v>
      </c>
      <c r="AI4" s="22">
        <f>W4+Z4+AC4+AF4</f>
        <v>0</v>
      </c>
      <c r="AJ4" s="23"/>
      <c r="AK4" s="23"/>
    </row>
    <row r="5" spans="1:37" s="5" customFormat="1" x14ac:dyDescent="0.3">
      <c r="A5" s="1"/>
      <c r="B5" s="1"/>
      <c r="C5" s="2"/>
      <c r="D5" s="2"/>
      <c r="E5" s="8" t="s">
        <v>12</v>
      </c>
      <c r="F5" s="9"/>
      <c r="G5" s="10" t="s">
        <v>13</v>
      </c>
      <c r="H5" s="2"/>
      <c r="I5" s="2"/>
      <c r="J5" s="2"/>
      <c r="K5" s="1"/>
      <c r="L5" s="1"/>
      <c r="M5" s="1"/>
      <c r="N5" s="1"/>
      <c r="O5" s="24" t="str">
        <f>E6</f>
        <v>HK 12</v>
      </c>
      <c r="P5" s="17">
        <f>J13</f>
        <v>0</v>
      </c>
      <c r="Q5" s="18" t="s">
        <v>7</v>
      </c>
      <c r="R5" s="18">
        <f>H13</f>
        <v>0</v>
      </c>
      <c r="S5" s="12"/>
      <c r="T5" s="13" t="s">
        <v>7</v>
      </c>
      <c r="U5" s="13"/>
      <c r="V5" s="25"/>
      <c r="W5" s="13"/>
      <c r="X5" s="17">
        <f>H31</f>
        <v>0</v>
      </c>
      <c r="Y5" s="18" t="s">
        <v>7</v>
      </c>
      <c r="Z5" s="18">
        <f>J31</f>
        <v>0</v>
      </c>
      <c r="AA5" s="17">
        <f>H23</f>
        <v>0</v>
      </c>
      <c r="AB5" s="18" t="s">
        <v>7</v>
      </c>
      <c r="AC5" s="18">
        <f>J23</f>
        <v>0</v>
      </c>
      <c r="AD5" s="26">
        <f>H28</f>
        <v>0</v>
      </c>
      <c r="AE5" s="18" t="s">
        <v>7</v>
      </c>
      <c r="AF5" s="27">
        <f>J28</f>
        <v>0</v>
      </c>
      <c r="AG5" s="28">
        <f>P5+X5+AA5+AD5</f>
        <v>0</v>
      </c>
      <c r="AH5" s="22" t="s">
        <v>7</v>
      </c>
      <c r="AI5" s="18">
        <f>R5+Z5+AC5+AF5</f>
        <v>0</v>
      </c>
      <c r="AJ5" s="29"/>
      <c r="AK5" s="29"/>
    </row>
    <row r="6" spans="1:37" s="5" customFormat="1" x14ac:dyDescent="0.3">
      <c r="A6" s="1"/>
      <c r="B6" s="1"/>
      <c r="C6" s="2"/>
      <c r="D6" s="2"/>
      <c r="E6" s="8" t="s">
        <v>9</v>
      </c>
      <c r="F6" s="9"/>
      <c r="G6" s="10" t="s">
        <v>15</v>
      </c>
      <c r="H6" s="2"/>
      <c r="I6" s="2"/>
      <c r="J6" s="2"/>
      <c r="K6" s="1"/>
      <c r="L6" s="1"/>
      <c r="M6" s="1"/>
      <c r="N6" s="1"/>
      <c r="O6" s="30" t="str">
        <f>E7</f>
        <v>Litice modří</v>
      </c>
      <c r="P6" s="17">
        <f>J19</f>
        <v>0</v>
      </c>
      <c r="Q6" s="18" t="s">
        <v>7</v>
      </c>
      <c r="R6" s="18">
        <f>H19</f>
        <v>0</v>
      </c>
      <c r="S6" s="17">
        <f>J31</f>
        <v>0</v>
      </c>
      <c r="T6" s="18" t="s">
        <v>7</v>
      </c>
      <c r="U6" s="18"/>
      <c r="V6" s="16"/>
      <c r="W6" s="18">
        <f>H31</f>
        <v>0</v>
      </c>
      <c r="X6" s="12"/>
      <c r="Y6" s="13" t="s">
        <v>7</v>
      </c>
      <c r="Z6" s="13"/>
      <c r="AA6" s="17">
        <f>H14</f>
        <v>0</v>
      </c>
      <c r="AB6" s="18" t="s">
        <v>7</v>
      </c>
      <c r="AC6" s="18">
        <f>J14</f>
        <v>0</v>
      </c>
      <c r="AD6" s="31">
        <f>H22</f>
        <v>0</v>
      </c>
      <c r="AE6" s="18" t="s">
        <v>7</v>
      </c>
      <c r="AF6" s="32">
        <f>J22</f>
        <v>0</v>
      </c>
      <c r="AG6" s="33">
        <f>P6+S6+AA6+AD6</f>
        <v>0</v>
      </c>
      <c r="AH6" s="22" t="s">
        <v>7</v>
      </c>
      <c r="AI6" s="18">
        <f>R6+W6+AC6+AF6</f>
        <v>0</v>
      </c>
      <c r="AJ6" s="34"/>
      <c r="AK6" s="34"/>
    </row>
    <row r="7" spans="1:37" s="5" customFormat="1" x14ac:dyDescent="0.3">
      <c r="A7" s="1"/>
      <c r="B7" s="1"/>
      <c r="C7" s="2"/>
      <c r="D7" s="2"/>
      <c r="E7" s="8" t="s">
        <v>56</v>
      </c>
      <c r="F7" s="9"/>
      <c r="G7" s="10" t="s">
        <v>10</v>
      </c>
      <c r="H7" s="2"/>
      <c r="I7" s="2"/>
      <c r="J7" s="2"/>
      <c r="K7" s="1"/>
      <c r="L7" s="1"/>
      <c r="M7" s="1"/>
      <c r="N7" s="1"/>
      <c r="O7" s="36" t="str">
        <f>E8</f>
        <v>Rakovník</v>
      </c>
      <c r="P7" s="17">
        <f>J26</f>
        <v>0</v>
      </c>
      <c r="Q7" s="18" t="s">
        <v>7</v>
      </c>
      <c r="R7" s="18">
        <f>H26</f>
        <v>0</v>
      </c>
      <c r="S7" s="17">
        <f>J23</f>
        <v>0</v>
      </c>
      <c r="T7" s="18" t="s">
        <v>7</v>
      </c>
      <c r="U7" s="18"/>
      <c r="V7" s="16"/>
      <c r="W7" s="18">
        <f>H23</f>
        <v>0</v>
      </c>
      <c r="X7" s="17">
        <f>J14</f>
        <v>0</v>
      </c>
      <c r="Y7" s="18" t="s">
        <v>7</v>
      </c>
      <c r="Z7" s="18">
        <f>H14</f>
        <v>0</v>
      </c>
      <c r="AA7" s="12"/>
      <c r="AB7" s="13" t="s">
        <v>7</v>
      </c>
      <c r="AC7" s="13"/>
      <c r="AD7" s="26">
        <f>H16</f>
        <v>0</v>
      </c>
      <c r="AE7" s="18" t="s">
        <v>7</v>
      </c>
      <c r="AF7" s="27">
        <f>J16</f>
        <v>0</v>
      </c>
      <c r="AG7" s="33">
        <f>P7+S7+X7+AD7</f>
        <v>0</v>
      </c>
      <c r="AH7" s="22" t="s">
        <v>7</v>
      </c>
      <c r="AI7" s="18">
        <f>R7+W7+Z7+AF7</f>
        <v>0</v>
      </c>
      <c r="AJ7" s="29"/>
      <c r="AK7" s="29"/>
    </row>
    <row r="8" spans="1:37" s="5" customFormat="1" x14ac:dyDescent="0.3">
      <c r="A8" s="1"/>
      <c r="B8" s="1"/>
      <c r="C8" s="2"/>
      <c r="D8" s="2"/>
      <c r="E8" s="8" t="s">
        <v>53</v>
      </c>
      <c r="F8" s="9"/>
      <c r="G8" s="10" t="s">
        <v>57</v>
      </c>
      <c r="H8" s="2"/>
      <c r="I8" s="2"/>
      <c r="J8" s="2"/>
      <c r="K8" s="1"/>
      <c r="L8" s="1"/>
      <c r="M8" s="1"/>
      <c r="N8" s="1"/>
      <c r="O8" s="37" t="str">
        <f>E9</f>
        <v>Bolevec</v>
      </c>
      <c r="P8" s="17">
        <f>J33</f>
        <v>0</v>
      </c>
      <c r="Q8" s="18" t="s">
        <v>7</v>
      </c>
      <c r="R8" s="18">
        <f>H33</f>
        <v>0</v>
      </c>
      <c r="S8" s="17">
        <f>J28</f>
        <v>0</v>
      </c>
      <c r="T8" s="18" t="s">
        <v>7</v>
      </c>
      <c r="U8" s="18"/>
      <c r="V8" s="16"/>
      <c r="W8" s="18">
        <f>H28</f>
        <v>0</v>
      </c>
      <c r="X8" s="17">
        <f>J22</f>
        <v>0</v>
      </c>
      <c r="Y8" s="18" t="s">
        <v>7</v>
      </c>
      <c r="Z8" s="18">
        <f>H22</f>
        <v>0</v>
      </c>
      <c r="AA8" s="17">
        <f>J16</f>
        <v>0</v>
      </c>
      <c r="AB8" s="18" t="s">
        <v>7</v>
      </c>
      <c r="AC8" s="18">
        <f>H16</f>
        <v>0</v>
      </c>
      <c r="AD8" s="12"/>
      <c r="AE8" s="13" t="s">
        <v>7</v>
      </c>
      <c r="AF8" s="38"/>
      <c r="AG8" s="39">
        <f>P8+S8+X8+AA8</f>
        <v>0</v>
      </c>
      <c r="AH8" s="22" t="s">
        <v>7</v>
      </c>
      <c r="AI8" s="18">
        <f>R8+W8+Z8+AC8</f>
        <v>0</v>
      </c>
      <c r="AJ8" s="40"/>
      <c r="AK8" s="40"/>
    </row>
    <row r="9" spans="1:37" s="5" customFormat="1" x14ac:dyDescent="0.3">
      <c r="A9" s="1"/>
      <c r="B9" s="1"/>
      <c r="C9" s="2"/>
      <c r="D9" s="2"/>
      <c r="E9" s="8" t="s">
        <v>55</v>
      </c>
      <c r="F9" s="9"/>
      <c r="G9" s="10" t="s">
        <v>54</v>
      </c>
      <c r="H9" s="2"/>
      <c r="I9" s="2"/>
      <c r="J9" s="2"/>
      <c r="K9" s="1"/>
      <c r="L9" s="1"/>
      <c r="M9" s="1"/>
      <c r="N9" s="1"/>
      <c r="O9" s="41"/>
      <c r="P9" s="42"/>
      <c r="Q9" s="4"/>
      <c r="R9" s="4"/>
      <c r="S9" s="42"/>
      <c r="T9" s="4"/>
      <c r="U9" s="4"/>
      <c r="V9" s="4"/>
      <c r="W9" s="4"/>
      <c r="X9" s="42"/>
      <c r="Y9" s="4"/>
      <c r="Z9" s="4"/>
      <c r="AA9" s="42"/>
      <c r="AB9" s="4"/>
      <c r="AC9" s="4"/>
      <c r="AD9" s="42"/>
      <c r="AE9" s="42"/>
      <c r="AF9" s="42"/>
      <c r="AG9" s="42"/>
      <c r="AH9" s="4"/>
      <c r="AI9" s="4"/>
    </row>
    <row r="10" spans="1:37" s="5" customFormat="1" x14ac:dyDescent="0.3">
      <c r="A10" s="1"/>
      <c r="B10" s="1"/>
      <c r="C10" s="2"/>
      <c r="D10" s="3"/>
      <c r="E10" s="43"/>
      <c r="F10" s="4"/>
      <c r="G10" s="1"/>
      <c r="H10" s="1"/>
      <c r="I10" s="4"/>
      <c r="J10" s="1"/>
      <c r="K10" s="1"/>
      <c r="L10" s="1"/>
      <c r="M10" s="1"/>
      <c r="N10" s="1"/>
      <c r="O10" s="1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1"/>
      <c r="AK10" s="1"/>
    </row>
    <row r="11" spans="1:37" s="5" customFormat="1" x14ac:dyDescent="0.3">
      <c r="A11" s="1"/>
      <c r="B11" s="1"/>
      <c r="C11" s="2"/>
      <c r="D11" s="3"/>
      <c r="E11" s="43"/>
      <c r="F11" s="4"/>
      <c r="G11" s="1"/>
      <c r="H11" s="1"/>
      <c r="I11" s="4"/>
      <c r="J11" s="1"/>
      <c r="K11" s="1"/>
      <c r="L11" s="1"/>
      <c r="M11" s="1"/>
      <c r="N11" s="1"/>
      <c r="O11" s="44" t="s">
        <v>6</v>
      </c>
      <c r="P11" s="269" t="str">
        <f>G5</f>
        <v>Mnichovice B</v>
      </c>
      <c r="Q11" s="269"/>
      <c r="R11" s="269"/>
      <c r="S11" s="270" t="str">
        <f>G6</f>
        <v>Jičín</v>
      </c>
      <c r="T11" s="270"/>
      <c r="U11" s="270"/>
      <c r="V11" s="270"/>
      <c r="W11" s="270"/>
      <c r="X11" s="271" t="str">
        <f>G7</f>
        <v>HK 13</v>
      </c>
      <c r="Y11" s="271"/>
      <c r="Z11" s="271"/>
      <c r="AA11" s="272" t="str">
        <f>G8</f>
        <v>Litice žlutí</v>
      </c>
      <c r="AB11" s="272"/>
      <c r="AC11" s="272"/>
      <c r="AD11" s="273" t="str">
        <f>G9</f>
        <v>Kadaň</v>
      </c>
      <c r="AE11" s="273"/>
      <c r="AF11" s="273"/>
      <c r="AG11" s="265" t="s">
        <v>2</v>
      </c>
      <c r="AH11" s="265"/>
      <c r="AI11" s="265"/>
      <c r="AJ11" s="45" t="s">
        <v>3</v>
      </c>
      <c r="AK11" s="46" t="s">
        <v>4</v>
      </c>
    </row>
    <row r="12" spans="1:37" s="1" customFormat="1" ht="17.399999999999999" x14ac:dyDescent="0.35">
      <c r="C12" s="47" t="s">
        <v>18</v>
      </c>
      <c r="D12" s="47" t="s">
        <v>19</v>
      </c>
      <c r="E12" s="266" t="s">
        <v>20</v>
      </c>
      <c r="F12" s="266"/>
      <c r="G12" s="266"/>
      <c r="H12" s="266" t="s">
        <v>21</v>
      </c>
      <c r="I12" s="266"/>
      <c r="J12" s="266"/>
      <c r="K12" s="48" t="s">
        <v>22</v>
      </c>
      <c r="L12" s="48" t="s">
        <v>23</v>
      </c>
      <c r="M12" s="49"/>
      <c r="N12" s="49"/>
      <c r="O12" s="50" t="str">
        <f>G5</f>
        <v>Mnichovice B</v>
      </c>
      <c r="P12" s="51"/>
      <c r="Q12" s="52" t="s">
        <v>7</v>
      </c>
      <c r="R12" s="52"/>
      <c r="S12" s="53">
        <f>H15</f>
        <v>0</v>
      </c>
      <c r="T12" s="54" t="s">
        <v>7</v>
      </c>
      <c r="U12" s="54"/>
      <c r="V12" s="4"/>
      <c r="W12" s="54">
        <f>J15</f>
        <v>0</v>
      </c>
      <c r="X12" s="22">
        <f>H20</f>
        <v>0</v>
      </c>
      <c r="Y12" s="54" t="s">
        <v>7</v>
      </c>
      <c r="Z12" s="22">
        <f>J20</f>
        <v>0</v>
      </c>
      <c r="AA12" s="40">
        <f>H29</f>
        <v>0</v>
      </c>
      <c r="AB12" s="54" t="s">
        <v>7</v>
      </c>
      <c r="AC12" s="22">
        <f>J29</f>
        <v>0</v>
      </c>
      <c r="AD12" s="55">
        <f>H32</f>
        <v>0</v>
      </c>
      <c r="AE12" s="54" t="s">
        <v>7</v>
      </c>
      <c r="AF12" s="56">
        <f>J32</f>
        <v>0</v>
      </c>
      <c r="AG12" s="21">
        <f>S12+X12+AA12+AD12</f>
        <v>0</v>
      </c>
      <c r="AH12" s="22" t="s">
        <v>7</v>
      </c>
      <c r="AI12" s="22">
        <f>W12+Z12+AC12+AF12</f>
        <v>0</v>
      </c>
      <c r="AJ12" s="57"/>
      <c r="AK12" s="58"/>
    </row>
    <row r="13" spans="1:37" s="1" customFormat="1" ht="17.850000000000001" customHeight="1" x14ac:dyDescent="0.3">
      <c r="A13" s="59" t="s">
        <v>24</v>
      </c>
      <c r="C13" s="60">
        <f>A14</f>
        <v>0.41666666666666702</v>
      </c>
      <c r="D13" s="61" t="s">
        <v>25</v>
      </c>
      <c r="E13" s="62" t="str">
        <f>E5</f>
        <v>Mnichovice A</v>
      </c>
      <c r="F13" s="63" t="s">
        <v>7</v>
      </c>
      <c r="G13" s="64" t="str">
        <f>E6</f>
        <v>HK 12</v>
      </c>
      <c r="H13" s="65"/>
      <c r="I13" s="66" t="s">
        <v>7</v>
      </c>
      <c r="J13" s="67"/>
      <c r="K13" s="68"/>
      <c r="L13" s="68"/>
      <c r="O13" s="69" t="str">
        <f>G6</f>
        <v>Jičín</v>
      </c>
      <c r="P13" s="40">
        <f>J15</f>
        <v>0</v>
      </c>
      <c r="Q13" s="22" t="s">
        <v>7</v>
      </c>
      <c r="R13" s="22">
        <f>H15</f>
        <v>0</v>
      </c>
      <c r="S13" s="51"/>
      <c r="T13" s="52" t="s">
        <v>7</v>
      </c>
      <c r="U13" s="52"/>
      <c r="V13" s="70"/>
      <c r="W13" s="52"/>
      <c r="X13" s="40">
        <f>H30</f>
        <v>0</v>
      </c>
      <c r="Y13" s="22" t="s">
        <v>7</v>
      </c>
      <c r="Z13" s="22">
        <f>J30</f>
        <v>0</v>
      </c>
      <c r="AA13" s="40">
        <f>H24</f>
        <v>0</v>
      </c>
      <c r="AB13" s="22" t="s">
        <v>7</v>
      </c>
      <c r="AC13" s="22">
        <f>J24</f>
        <v>0</v>
      </c>
      <c r="AD13" s="71">
        <f>H18</f>
        <v>0</v>
      </c>
      <c r="AE13" s="22" t="s">
        <v>7</v>
      </c>
      <c r="AF13" s="72">
        <f>J18</f>
        <v>0</v>
      </c>
      <c r="AG13" s="28">
        <f>P13+X13+AA13+AD13</f>
        <v>0</v>
      </c>
      <c r="AH13" s="22" t="s">
        <v>7</v>
      </c>
      <c r="AI13" s="18">
        <f>R13+Z13+AC13+AF13</f>
        <v>0</v>
      </c>
      <c r="AJ13" s="73"/>
      <c r="AK13" s="29"/>
    </row>
    <row r="14" spans="1:37" s="1" customFormat="1" ht="17.850000000000001" customHeight="1" x14ac:dyDescent="0.3">
      <c r="A14" s="74">
        <v>0.41666666666666702</v>
      </c>
      <c r="C14" s="75">
        <f>A14</f>
        <v>0.41666666666666702</v>
      </c>
      <c r="D14" s="76" t="s">
        <v>26</v>
      </c>
      <c r="E14" s="77" t="str">
        <f>E7</f>
        <v>Litice modří</v>
      </c>
      <c r="F14" s="59" t="s">
        <v>7</v>
      </c>
      <c r="G14" s="78" t="str">
        <f>E8</f>
        <v>Rakovník</v>
      </c>
      <c r="H14" s="79"/>
      <c r="I14" s="4" t="s">
        <v>7</v>
      </c>
      <c r="J14" s="80"/>
      <c r="K14" s="68"/>
      <c r="L14" s="68"/>
      <c r="O14" s="81" t="str">
        <f>G7</f>
        <v>HK 13</v>
      </c>
      <c r="P14" s="40">
        <f>J20</f>
        <v>0</v>
      </c>
      <c r="Q14" s="22" t="s">
        <v>7</v>
      </c>
      <c r="R14" s="22">
        <f>H20</f>
        <v>0</v>
      </c>
      <c r="S14" s="40">
        <f>H30</f>
        <v>0</v>
      </c>
      <c r="T14" s="22" t="s">
        <v>7</v>
      </c>
      <c r="U14" s="22"/>
      <c r="V14" s="4"/>
      <c r="W14" s="22">
        <f>H30</f>
        <v>0</v>
      </c>
      <c r="X14" s="51"/>
      <c r="Y14" s="52" t="s">
        <v>7</v>
      </c>
      <c r="Z14" s="52"/>
      <c r="AA14" s="40">
        <f>H17</f>
        <v>0</v>
      </c>
      <c r="AB14" s="22" t="s">
        <v>7</v>
      </c>
      <c r="AC14" s="22">
        <f>J17</f>
        <v>0</v>
      </c>
      <c r="AD14" s="82">
        <f>H25</f>
        <v>0</v>
      </c>
      <c r="AE14" s="22" t="s">
        <v>7</v>
      </c>
      <c r="AF14" s="83">
        <f>J25</f>
        <v>0</v>
      </c>
      <c r="AG14" s="33">
        <f>P14+S14+AA14+AD14</f>
        <v>0</v>
      </c>
      <c r="AH14" s="22" t="s">
        <v>7</v>
      </c>
      <c r="AI14" s="18">
        <f>R14+W14+AC14+AF14</f>
        <v>0</v>
      </c>
      <c r="AJ14" s="84"/>
      <c r="AK14" s="85"/>
    </row>
    <row r="15" spans="1:37" s="1" customFormat="1" ht="17.850000000000001" customHeight="1" x14ac:dyDescent="0.3">
      <c r="A15" s="59"/>
      <c r="C15" s="86">
        <f>A14</f>
        <v>0.41666666666666702</v>
      </c>
      <c r="D15" s="87" t="s">
        <v>27</v>
      </c>
      <c r="E15" s="88" t="str">
        <f>G5</f>
        <v>Mnichovice B</v>
      </c>
      <c r="F15" s="89" t="s">
        <v>7</v>
      </c>
      <c r="G15" s="90" t="str">
        <f>G6</f>
        <v>Jičín</v>
      </c>
      <c r="H15" s="91"/>
      <c r="I15" s="92" t="s">
        <v>7</v>
      </c>
      <c r="J15" s="93"/>
      <c r="K15" s="68"/>
      <c r="L15" s="68"/>
      <c r="O15" s="94" t="str">
        <f>G8</f>
        <v>Litice žlutí</v>
      </c>
      <c r="P15" s="40">
        <f>J29</f>
        <v>0</v>
      </c>
      <c r="Q15" s="22" t="s">
        <v>7</v>
      </c>
      <c r="R15" s="22">
        <f>H29</f>
        <v>0</v>
      </c>
      <c r="S15" s="40">
        <f>J24</f>
        <v>0</v>
      </c>
      <c r="T15" s="22" t="s">
        <v>7</v>
      </c>
      <c r="U15" s="22"/>
      <c r="V15" s="4"/>
      <c r="W15" s="22">
        <f>H24</f>
        <v>0</v>
      </c>
      <c r="X15" s="40">
        <f>J17</f>
        <v>0</v>
      </c>
      <c r="Y15" s="22" t="s">
        <v>7</v>
      </c>
      <c r="Z15" s="22">
        <f>H17</f>
        <v>0</v>
      </c>
      <c r="AA15" s="51"/>
      <c r="AB15" s="52" t="s">
        <v>7</v>
      </c>
      <c r="AC15" s="52"/>
      <c r="AD15" s="71">
        <f>H21</f>
        <v>0</v>
      </c>
      <c r="AE15" s="22" t="s">
        <v>7</v>
      </c>
      <c r="AF15" s="83">
        <f>J21</f>
        <v>0</v>
      </c>
      <c r="AG15" s="33">
        <f>P15+S15+X15+AD15</f>
        <v>0</v>
      </c>
      <c r="AH15" s="22" t="s">
        <v>7</v>
      </c>
      <c r="AI15" s="18">
        <f>R15+W15+Z15+AF15</f>
        <v>0</v>
      </c>
      <c r="AJ15" s="84"/>
      <c r="AK15" s="85"/>
    </row>
    <row r="16" spans="1:37" s="1" customFormat="1" ht="17.850000000000001" customHeight="1" x14ac:dyDescent="0.3">
      <c r="A16" s="59" t="s">
        <v>28</v>
      </c>
      <c r="C16" s="60">
        <f>C13++A$17+A$22</f>
        <v>0.43055555555555591</v>
      </c>
      <c r="D16" s="61" t="s">
        <v>25</v>
      </c>
      <c r="E16" s="78" t="str">
        <f>E8</f>
        <v>Rakovník</v>
      </c>
      <c r="F16" s="59" t="s">
        <v>7</v>
      </c>
      <c r="G16" s="95" t="str">
        <f>E9</f>
        <v>Bolevec</v>
      </c>
      <c r="H16" s="65"/>
      <c r="I16" s="66" t="s">
        <v>7</v>
      </c>
      <c r="J16" s="67"/>
      <c r="K16" s="68"/>
      <c r="L16" s="68"/>
      <c r="O16" s="96" t="str">
        <f>G9</f>
        <v>Kadaň</v>
      </c>
      <c r="P16" s="40">
        <f>J32</f>
        <v>0</v>
      </c>
      <c r="Q16" s="22" t="s">
        <v>7</v>
      </c>
      <c r="R16" s="22">
        <f>H32</f>
        <v>0</v>
      </c>
      <c r="S16" s="40">
        <f>J18</f>
        <v>0</v>
      </c>
      <c r="T16" s="22" t="s">
        <v>7</v>
      </c>
      <c r="U16" s="22"/>
      <c r="V16" s="4"/>
      <c r="W16" s="22">
        <f>H18</f>
        <v>0</v>
      </c>
      <c r="X16" s="40">
        <f>J25</f>
        <v>0</v>
      </c>
      <c r="Y16" s="22" t="s">
        <v>7</v>
      </c>
      <c r="Z16" s="22">
        <f>H25</f>
        <v>0</v>
      </c>
      <c r="AA16" s="40">
        <f>J21</f>
        <v>0</v>
      </c>
      <c r="AB16" s="22" t="s">
        <v>7</v>
      </c>
      <c r="AC16" s="22">
        <f>H21</f>
        <v>0</v>
      </c>
      <c r="AD16" s="51"/>
      <c r="AE16" s="52" t="s">
        <v>7</v>
      </c>
      <c r="AF16" s="97"/>
      <c r="AG16" s="39">
        <f>P16+S16+X16+AA16</f>
        <v>0</v>
      </c>
      <c r="AH16" s="22" t="s">
        <v>7</v>
      </c>
      <c r="AI16" s="18">
        <f>R16+W16+Z16+AC16</f>
        <v>0</v>
      </c>
      <c r="AJ16" s="73"/>
      <c r="AK16" s="29"/>
    </row>
    <row r="17" spans="1:40" s="1" customFormat="1" ht="17.850000000000001" customHeight="1" x14ac:dyDescent="0.3">
      <c r="A17" s="74">
        <v>1.0416666666666701E-2</v>
      </c>
      <c r="C17" s="75">
        <f>C13++A$17+A$22</f>
        <v>0.43055555555555591</v>
      </c>
      <c r="D17" s="76" t="s">
        <v>26</v>
      </c>
      <c r="E17" s="98" t="str">
        <f>G7</f>
        <v>HK 13</v>
      </c>
      <c r="F17" s="59" t="s">
        <v>7</v>
      </c>
      <c r="G17" s="59" t="str">
        <f>G8</f>
        <v>Litice žlutí</v>
      </c>
      <c r="H17" s="79"/>
      <c r="I17" s="4" t="s">
        <v>7</v>
      </c>
      <c r="J17" s="80"/>
      <c r="K17" s="68"/>
      <c r="L17" s="68"/>
      <c r="AF17" s="99"/>
      <c r="AG17" s="99"/>
      <c r="AH17" s="4"/>
    </row>
    <row r="18" spans="1:40" s="1" customFormat="1" ht="17.850000000000001" customHeight="1" x14ac:dyDescent="0.3">
      <c r="A18" s="59"/>
      <c r="C18" s="75">
        <f>C13++A$17+A$22</f>
        <v>0.43055555555555591</v>
      </c>
      <c r="D18" s="87" t="s">
        <v>27</v>
      </c>
      <c r="E18" s="100" t="str">
        <f>G6</f>
        <v>Jičín</v>
      </c>
      <c r="F18" s="89" t="s">
        <v>7</v>
      </c>
      <c r="G18" s="101" t="str">
        <f>G9</f>
        <v>Kadaň</v>
      </c>
      <c r="H18" s="91"/>
      <c r="I18" s="92" t="s">
        <v>7</v>
      </c>
      <c r="J18" s="93"/>
      <c r="K18" s="68"/>
      <c r="L18" s="68"/>
      <c r="O18" s="267" t="s">
        <v>29</v>
      </c>
      <c r="P18" s="267"/>
      <c r="AD18" s="5"/>
      <c r="AE18" s="5"/>
      <c r="AH18" s="4"/>
      <c r="AM18"/>
      <c r="AN18"/>
    </row>
    <row r="19" spans="1:40" s="1" customFormat="1" ht="17.850000000000001" customHeight="1" x14ac:dyDescent="0.3">
      <c r="A19" s="102"/>
      <c r="C19" s="103">
        <f>C16++A$17+A$22</f>
        <v>0.44444444444444481</v>
      </c>
      <c r="D19" s="104" t="s">
        <v>25</v>
      </c>
      <c r="E19" s="105" t="str">
        <f>E5</f>
        <v>Mnichovice A</v>
      </c>
      <c r="F19" s="59" t="s">
        <v>7</v>
      </c>
      <c r="G19" s="77" t="str">
        <f>E7</f>
        <v>Litice modří</v>
      </c>
      <c r="H19" s="106"/>
      <c r="I19" s="66" t="s">
        <v>7</v>
      </c>
      <c r="J19" s="107"/>
      <c r="K19" s="108"/>
      <c r="L19" s="108"/>
      <c r="O19" s="4"/>
      <c r="P19" s="4"/>
      <c r="Q19" s="268"/>
      <c r="R19" s="268"/>
      <c r="S19" s="4"/>
      <c r="AD19" s="99"/>
      <c r="AE19" s="99"/>
      <c r="AH19" s="4"/>
      <c r="AM19"/>
      <c r="AN19"/>
    </row>
    <row r="20" spans="1:40" s="1" customFormat="1" ht="17.850000000000001" customHeight="1" x14ac:dyDescent="0.3">
      <c r="C20" s="109">
        <f>C17++A$17+A$22</f>
        <v>0.44444444444444481</v>
      </c>
      <c r="D20" s="110" t="s">
        <v>26</v>
      </c>
      <c r="E20" s="111" t="str">
        <f>G5</f>
        <v>Mnichovice B</v>
      </c>
      <c r="F20" s="59" t="s">
        <v>7</v>
      </c>
      <c r="G20" s="98" t="str">
        <f>G7</f>
        <v>HK 13</v>
      </c>
      <c r="H20" s="79"/>
      <c r="I20" s="4" t="s">
        <v>7</v>
      </c>
      <c r="J20" s="80"/>
      <c r="K20" s="68"/>
      <c r="L20" s="68"/>
      <c r="O20" s="263" t="s">
        <v>30</v>
      </c>
      <c r="P20" s="263"/>
      <c r="S20"/>
      <c r="W20"/>
      <c r="AD20" s="99"/>
      <c r="AE20" s="99"/>
      <c r="AH20" s="4"/>
      <c r="AM20"/>
      <c r="AN20"/>
    </row>
    <row r="21" spans="1:40" s="1" customFormat="1" ht="17.850000000000001" customHeight="1" x14ac:dyDescent="0.3">
      <c r="A21" s="74" t="s">
        <v>31</v>
      </c>
      <c r="C21" s="112">
        <f>C18++A$17+A$22</f>
        <v>0.44444444444444481</v>
      </c>
      <c r="D21" s="113" t="s">
        <v>27</v>
      </c>
      <c r="E21" s="89" t="str">
        <f>G8</f>
        <v>Litice žlutí</v>
      </c>
      <c r="F21" s="89" t="s">
        <v>7</v>
      </c>
      <c r="G21" s="114" t="str">
        <f>G9</f>
        <v>Kadaň</v>
      </c>
      <c r="H21" s="91"/>
      <c r="I21" s="92" t="s">
        <v>7</v>
      </c>
      <c r="J21" s="93"/>
      <c r="K21" s="68"/>
      <c r="L21" s="68"/>
      <c r="O21" s="263" t="s">
        <v>32</v>
      </c>
      <c r="P21" s="263"/>
      <c r="S21"/>
      <c r="W21"/>
      <c r="AD21" s="99"/>
      <c r="AE21" s="99"/>
      <c r="AH21" s="4"/>
      <c r="AM21"/>
      <c r="AN21"/>
    </row>
    <row r="22" spans="1:40" s="1" customFormat="1" ht="17.850000000000001" customHeight="1" x14ac:dyDescent="0.3">
      <c r="A22" s="116">
        <v>3.4722222222222199E-3</v>
      </c>
      <c r="C22" s="75">
        <f>C19++A$17+A$22</f>
        <v>0.4583333333333337</v>
      </c>
      <c r="D22" s="61" t="s">
        <v>25</v>
      </c>
      <c r="E22" s="77" t="str">
        <f>E7</f>
        <v>Litice modří</v>
      </c>
      <c r="F22" s="59" t="s">
        <v>7</v>
      </c>
      <c r="G22" s="95" t="str">
        <f>E9</f>
        <v>Bolevec</v>
      </c>
      <c r="H22" s="65"/>
      <c r="I22" s="66" t="s">
        <v>7</v>
      </c>
      <c r="J22" s="67"/>
      <c r="K22" s="68"/>
      <c r="L22" s="68"/>
      <c r="O22" s="264" t="s">
        <v>33</v>
      </c>
      <c r="P22" s="264"/>
      <c r="S22"/>
      <c r="W22"/>
      <c r="AD22" s="99"/>
      <c r="AE22" s="99"/>
      <c r="AH22" s="4"/>
      <c r="AM22"/>
      <c r="AN22"/>
    </row>
    <row r="23" spans="1:40" s="1" customFormat="1" ht="17.850000000000001" customHeight="1" x14ac:dyDescent="0.3">
      <c r="C23" s="75">
        <f>C19++A$17+A$22</f>
        <v>0.4583333333333337</v>
      </c>
      <c r="D23" s="76" t="s">
        <v>26</v>
      </c>
      <c r="E23" s="117" t="str">
        <f>E6</f>
        <v>HK 12</v>
      </c>
      <c r="F23" s="59" t="s">
        <v>7</v>
      </c>
      <c r="G23" s="78" t="str">
        <f>E8</f>
        <v>Rakovník</v>
      </c>
      <c r="H23" s="79"/>
      <c r="I23" s="4" t="s">
        <v>7</v>
      </c>
      <c r="J23" s="80"/>
      <c r="K23" s="68"/>
      <c r="L23" s="68"/>
      <c r="O23" s="264" t="s">
        <v>34</v>
      </c>
      <c r="P23" s="264"/>
      <c r="S23"/>
      <c r="W23"/>
      <c r="AD23" s="99"/>
      <c r="AE23" s="99"/>
      <c r="AH23" s="4"/>
      <c r="AM23"/>
      <c r="AN23"/>
    </row>
    <row r="24" spans="1:40" s="1" customFormat="1" ht="17.850000000000001" customHeight="1" x14ac:dyDescent="0.3">
      <c r="C24" s="86">
        <f>C19++A$17+A$22</f>
        <v>0.4583333333333337</v>
      </c>
      <c r="D24" s="87" t="s">
        <v>27</v>
      </c>
      <c r="E24" s="90" t="str">
        <f>G6</f>
        <v>Jičín</v>
      </c>
      <c r="F24" s="89" t="s">
        <v>7</v>
      </c>
      <c r="G24" s="89" t="str">
        <f>G8</f>
        <v>Litice žlutí</v>
      </c>
      <c r="H24" s="91"/>
      <c r="I24" s="92" t="s">
        <v>7</v>
      </c>
      <c r="J24" s="93"/>
      <c r="K24" s="68"/>
      <c r="L24" s="68"/>
      <c r="O24" s="264" t="s">
        <v>35</v>
      </c>
      <c r="P24" s="264"/>
      <c r="S24"/>
      <c r="W24"/>
      <c r="AD24" s="99"/>
      <c r="AE24" s="99"/>
      <c r="AH24" s="4"/>
      <c r="AM24"/>
      <c r="AN24"/>
    </row>
    <row r="25" spans="1:40" s="1" customFormat="1" ht="17.850000000000001" customHeight="1" x14ac:dyDescent="0.3">
      <c r="C25" s="103">
        <f>C22++A$17+A$22</f>
        <v>0.4722222222222226</v>
      </c>
      <c r="D25" s="61" t="s">
        <v>25</v>
      </c>
      <c r="E25" s="98" t="str">
        <f>G7</f>
        <v>HK 13</v>
      </c>
      <c r="F25" s="59" t="s">
        <v>7</v>
      </c>
      <c r="G25" s="118" t="str">
        <f>G9</f>
        <v>Kadaň</v>
      </c>
      <c r="H25" s="65"/>
      <c r="I25" s="66" t="s">
        <v>7</v>
      </c>
      <c r="J25" s="67"/>
      <c r="K25" s="68"/>
      <c r="L25" s="68"/>
      <c r="O25" s="263" t="s">
        <v>36</v>
      </c>
      <c r="P25" s="263"/>
      <c r="S25"/>
      <c r="W25"/>
      <c r="X25"/>
      <c r="Y25"/>
      <c r="Z25"/>
      <c r="AD25" s="99"/>
      <c r="AE25" s="99"/>
      <c r="AH25" s="4"/>
      <c r="AM25"/>
      <c r="AN25"/>
    </row>
    <row r="26" spans="1:40" s="1" customFormat="1" ht="17.850000000000001" customHeight="1" x14ac:dyDescent="0.3">
      <c r="A26" s="119"/>
      <c r="C26" s="109">
        <f>C23++A$17+A$22</f>
        <v>0.4722222222222226</v>
      </c>
      <c r="D26" s="76" t="s">
        <v>26</v>
      </c>
      <c r="E26" s="120" t="str">
        <f>E5</f>
        <v>Mnichovice A</v>
      </c>
      <c r="F26" s="59" t="s">
        <v>7</v>
      </c>
      <c r="G26" s="121" t="str">
        <f>E8</f>
        <v>Rakovník</v>
      </c>
      <c r="H26" s="79"/>
      <c r="I26" s="4" t="s">
        <v>7</v>
      </c>
      <c r="J26" s="80"/>
      <c r="K26" s="68"/>
      <c r="L26" s="68"/>
      <c r="O26" s="263" t="s">
        <v>37</v>
      </c>
      <c r="P26" s="263"/>
      <c r="S26"/>
      <c r="W26"/>
      <c r="X26"/>
      <c r="AD26" s="99"/>
      <c r="AE26" s="99"/>
      <c r="AH26" s="4"/>
      <c r="AM26"/>
      <c r="AN26"/>
    </row>
    <row r="27" spans="1:40" s="1" customFormat="1" ht="17.850000000000001" customHeight="1" x14ac:dyDescent="0.3">
      <c r="A27" s="5"/>
      <c r="C27" s="112">
        <f>C24++A$17+A$22</f>
        <v>0.4722222222222226</v>
      </c>
      <c r="D27" s="87" t="s">
        <v>27</v>
      </c>
      <c r="E27" s="122"/>
      <c r="F27" s="122"/>
      <c r="G27" s="122"/>
      <c r="H27" s="91"/>
      <c r="I27" s="92"/>
      <c r="J27" s="93"/>
      <c r="K27" s="68"/>
      <c r="L27" s="68"/>
      <c r="O27" s="264" t="s">
        <v>38</v>
      </c>
      <c r="P27" s="264"/>
      <c r="S27"/>
      <c r="AH27" s="4"/>
      <c r="AM27"/>
      <c r="AN27"/>
    </row>
    <row r="28" spans="1:40" s="1" customFormat="1" ht="17.850000000000001" customHeight="1" x14ac:dyDescent="0.3">
      <c r="A28" s="59"/>
      <c r="C28" s="60">
        <f>C25++A$17+A$22</f>
        <v>0.48611111111111149</v>
      </c>
      <c r="D28" s="61" t="s">
        <v>25</v>
      </c>
      <c r="E28" s="123" t="str">
        <f>E6</f>
        <v>HK 12</v>
      </c>
      <c r="F28" s="59" t="s">
        <v>7</v>
      </c>
      <c r="G28" s="124" t="str">
        <f>E9</f>
        <v>Bolevec</v>
      </c>
      <c r="H28" s="65"/>
      <c r="I28" s="66" t="s">
        <v>7</v>
      </c>
      <c r="J28" s="67"/>
      <c r="K28" s="68"/>
      <c r="L28" s="68"/>
      <c r="O28" s="264" t="s">
        <v>39</v>
      </c>
      <c r="P28" s="264"/>
      <c r="Q28" s="99"/>
      <c r="R28" s="99"/>
      <c r="S28"/>
      <c r="T28" s="115"/>
      <c r="U28" s="99"/>
      <c r="V28" s="115"/>
      <c r="W28" s="115"/>
      <c r="AH28" s="4"/>
    </row>
    <row r="29" spans="1:40" s="1" customFormat="1" ht="17.850000000000001" customHeight="1" x14ac:dyDescent="0.3">
      <c r="A29" s="125"/>
      <c r="C29" s="75">
        <f>C25++A$17+A$22</f>
        <v>0.48611111111111149</v>
      </c>
      <c r="D29" s="76" t="s">
        <v>26</v>
      </c>
      <c r="E29" s="126" t="str">
        <f>G5</f>
        <v>Mnichovice B</v>
      </c>
      <c r="F29" s="59" t="s">
        <v>7</v>
      </c>
      <c r="G29" s="127" t="str">
        <f>G8</f>
        <v>Litice žlutí</v>
      </c>
      <c r="H29" s="79"/>
      <c r="I29" s="4" t="s">
        <v>7</v>
      </c>
      <c r="J29" s="80"/>
      <c r="K29" s="68"/>
      <c r="L29" s="68"/>
      <c r="O29" s="264" t="s">
        <v>40</v>
      </c>
      <c r="P29" s="264"/>
      <c r="S29"/>
      <c r="AH29" s="4"/>
    </row>
    <row r="30" spans="1:40" s="1" customFormat="1" ht="17.850000000000001" customHeight="1" x14ac:dyDescent="0.3">
      <c r="C30" s="86">
        <f>C25++A$17+A$22</f>
        <v>0.48611111111111149</v>
      </c>
      <c r="D30" s="87" t="s">
        <v>27</v>
      </c>
      <c r="E30" s="90" t="str">
        <f>G6</f>
        <v>Jičín</v>
      </c>
      <c r="F30" s="89" t="s">
        <v>7</v>
      </c>
      <c r="G30" s="128" t="str">
        <f>G7</f>
        <v>HK 13</v>
      </c>
      <c r="H30" s="129"/>
      <c r="I30" s="92" t="s">
        <v>7</v>
      </c>
      <c r="J30" s="130"/>
      <c r="K30" s="108"/>
      <c r="L30" s="108"/>
      <c r="AH30" s="4"/>
    </row>
    <row r="31" spans="1:40" s="1" customFormat="1" ht="17.850000000000001" customHeight="1" x14ac:dyDescent="0.3">
      <c r="A31" s="59"/>
      <c r="C31" s="103">
        <f>C28++A$17+A$22</f>
        <v>0.50000000000000044</v>
      </c>
      <c r="D31" s="61" t="s">
        <v>25</v>
      </c>
      <c r="E31" s="123" t="str">
        <f>E6</f>
        <v>HK 12</v>
      </c>
      <c r="F31" s="131" t="s">
        <v>7</v>
      </c>
      <c r="G31" s="132" t="str">
        <f>E7</f>
        <v>Litice modří</v>
      </c>
      <c r="H31" s="106"/>
      <c r="I31" s="66" t="s">
        <v>7</v>
      </c>
      <c r="J31" s="107"/>
      <c r="K31" s="108"/>
      <c r="L31" s="108"/>
      <c r="AH31" s="4"/>
    </row>
    <row r="32" spans="1:40" s="1" customFormat="1" ht="17.850000000000001" customHeight="1" x14ac:dyDescent="0.3">
      <c r="A32" s="133"/>
      <c r="C32" s="109">
        <f>C29++A$17+A$22</f>
        <v>0.50000000000000044</v>
      </c>
      <c r="D32" s="76" t="s">
        <v>26</v>
      </c>
      <c r="E32" s="111" t="str">
        <f>G5</f>
        <v>Mnichovice B</v>
      </c>
      <c r="F32" s="59" t="s">
        <v>7</v>
      </c>
      <c r="G32" s="118" t="str">
        <f>G9</f>
        <v>Kadaň</v>
      </c>
      <c r="H32" s="134"/>
      <c r="I32" s="4" t="s">
        <v>7</v>
      </c>
      <c r="J32" s="135"/>
      <c r="K32" s="108"/>
      <c r="L32" s="108"/>
      <c r="AH32" s="4"/>
    </row>
    <row r="33" spans="1:34" s="1" customFormat="1" ht="17.850000000000001" customHeight="1" x14ac:dyDescent="0.3">
      <c r="A33" s="136"/>
      <c r="C33" s="112">
        <f>C30++A$17+A$22</f>
        <v>0.50000000000000044</v>
      </c>
      <c r="D33" s="87" t="s">
        <v>27</v>
      </c>
      <c r="E33" s="137" t="str">
        <f>E5</f>
        <v>Mnichovice A</v>
      </c>
      <c r="F33" s="89" t="s">
        <v>7</v>
      </c>
      <c r="G33" s="138" t="str">
        <f>E9</f>
        <v>Bolevec</v>
      </c>
      <c r="H33" s="129"/>
      <c r="I33" s="92" t="s">
        <v>7</v>
      </c>
      <c r="J33" s="130"/>
      <c r="K33" s="108"/>
      <c r="L33" s="108"/>
      <c r="AH33" s="4"/>
    </row>
    <row r="34" spans="1:34" s="1" customFormat="1" ht="17.850000000000001" customHeight="1" x14ac:dyDescent="0.3">
      <c r="A34" s="74"/>
      <c r="C34" s="60">
        <f>C31++A$17+A$22</f>
        <v>0.51388888888888939</v>
      </c>
      <c r="D34" s="61" t="s">
        <v>25</v>
      </c>
      <c r="E34" s="139" t="s">
        <v>41</v>
      </c>
      <c r="F34" s="59" t="s">
        <v>7</v>
      </c>
      <c r="G34" s="139" t="s">
        <v>42</v>
      </c>
      <c r="H34" s="106"/>
      <c r="I34" s="66" t="s">
        <v>7</v>
      </c>
      <c r="J34" s="107"/>
      <c r="K34" s="108"/>
      <c r="L34" s="108"/>
      <c r="AH34" s="4"/>
    </row>
    <row r="35" spans="1:34" s="1" customFormat="1" ht="17.850000000000001" customHeight="1" x14ac:dyDescent="0.3">
      <c r="A35" s="133"/>
      <c r="C35" s="75">
        <f>C31++A$17+A$22</f>
        <v>0.51388888888888939</v>
      </c>
      <c r="D35" s="76" t="s">
        <v>26</v>
      </c>
      <c r="E35" s="139" t="s">
        <v>43</v>
      </c>
      <c r="F35" s="59" t="s">
        <v>7</v>
      </c>
      <c r="G35" s="139" t="s">
        <v>44</v>
      </c>
      <c r="H35" s="134"/>
      <c r="I35" s="4" t="s">
        <v>7</v>
      </c>
      <c r="J35" s="135"/>
      <c r="K35" s="108"/>
      <c r="L35" s="108"/>
      <c r="AH35" s="4"/>
    </row>
    <row r="36" spans="1:34" s="1" customFormat="1" ht="17.850000000000001" customHeight="1" x14ac:dyDescent="0.3">
      <c r="A36" s="116"/>
      <c r="C36" s="86">
        <f>C31++A$17+A$22</f>
        <v>0.51388888888888939</v>
      </c>
      <c r="D36" s="87" t="s">
        <v>27</v>
      </c>
      <c r="E36" s="140" t="s">
        <v>45</v>
      </c>
      <c r="F36" s="89" t="s">
        <v>7</v>
      </c>
      <c r="G36" s="140" t="s">
        <v>46</v>
      </c>
      <c r="H36" s="129"/>
      <c r="I36" s="92" t="s">
        <v>7</v>
      </c>
      <c r="J36" s="130"/>
      <c r="K36" s="108"/>
      <c r="L36" s="108"/>
      <c r="AH36" s="4"/>
    </row>
    <row r="37" spans="1:34" s="1" customFormat="1" ht="17.850000000000001" customHeight="1" x14ac:dyDescent="0.3">
      <c r="C37" s="103">
        <f>C34++A$17+A$22</f>
        <v>0.52777777777777835</v>
      </c>
      <c r="D37" s="141" t="s">
        <v>25</v>
      </c>
      <c r="E37" s="142" t="s">
        <v>47</v>
      </c>
      <c r="F37" s="63" t="s">
        <v>7</v>
      </c>
      <c r="G37" s="142" t="s">
        <v>48</v>
      </c>
      <c r="H37" s="143"/>
      <c r="I37" s="144" t="s">
        <v>7</v>
      </c>
      <c r="J37" s="145"/>
      <c r="AH37" s="4"/>
    </row>
    <row r="38" spans="1:34" s="5" customFormat="1" x14ac:dyDescent="0.3">
      <c r="A38" s="136"/>
      <c r="B38" s="1"/>
      <c r="C38" s="109">
        <f>C35++A$17+A$22</f>
        <v>0.52777777777777835</v>
      </c>
      <c r="D38" s="76" t="s">
        <v>26</v>
      </c>
      <c r="E38" s="139" t="s">
        <v>49</v>
      </c>
      <c r="F38" s="59" t="s">
        <v>7</v>
      </c>
      <c r="G38" s="139" t="s">
        <v>50</v>
      </c>
      <c r="H38" s="146"/>
      <c r="I38" s="4" t="s">
        <v>7</v>
      </c>
      <c r="J38" s="147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4"/>
    </row>
    <row r="39" spans="1:34" s="5" customFormat="1" x14ac:dyDescent="0.3">
      <c r="A39" s="116"/>
      <c r="B39" s="1"/>
      <c r="C39" s="112">
        <f>C36++A$17+A$22</f>
        <v>0.52777777777777835</v>
      </c>
      <c r="D39" s="87" t="s">
        <v>27</v>
      </c>
      <c r="E39" s="140"/>
      <c r="F39" s="89"/>
      <c r="G39" s="140"/>
      <c r="H39" s="148"/>
      <c r="I39" s="92"/>
      <c r="J39" s="149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4"/>
    </row>
    <row r="40" spans="1:34" s="5" customFormat="1" x14ac:dyDescent="0.3">
      <c r="A40" s="150"/>
      <c r="B40" s="1"/>
      <c r="C40" s="2"/>
      <c r="D40" s="3"/>
      <c r="E40" s="1"/>
      <c r="F40" s="4"/>
      <c r="G40" s="1"/>
      <c r="H40" s="1"/>
      <c r="I40" s="4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4"/>
    </row>
    <row r="41" spans="1:34" s="5" customFormat="1" x14ac:dyDescent="0.3">
      <c r="A41" s="1"/>
      <c r="B41" s="1"/>
      <c r="C41" s="151">
        <f>C39+A22</f>
        <v>0.53125000000000056</v>
      </c>
      <c r="D41" s="152"/>
      <c r="E41" s="262" t="s">
        <v>51</v>
      </c>
      <c r="F41" s="262"/>
      <c r="G41" s="262"/>
      <c r="H41" s="153"/>
      <c r="I41" s="154"/>
      <c r="J41" s="155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4"/>
    </row>
  </sheetData>
  <mergeCells count="31">
    <mergeCell ref="C1:J1"/>
    <mergeCell ref="O1:V1"/>
    <mergeCell ref="C2:J2"/>
    <mergeCell ref="P3:R3"/>
    <mergeCell ref="S3:W3"/>
    <mergeCell ref="X3:Z3"/>
    <mergeCell ref="AA3:AC3"/>
    <mergeCell ref="AD3:AF3"/>
    <mergeCell ref="AG3:AI3"/>
    <mergeCell ref="C4:D4"/>
    <mergeCell ref="AG11:AI11"/>
    <mergeCell ref="E12:G12"/>
    <mergeCell ref="H12:J12"/>
    <mergeCell ref="O18:P18"/>
    <mergeCell ref="Q19:R19"/>
    <mergeCell ref="P11:R11"/>
    <mergeCell ref="S11:W11"/>
    <mergeCell ref="X11:Z11"/>
    <mergeCell ref="AA11:AC11"/>
    <mergeCell ref="AD11:AF11"/>
    <mergeCell ref="O20:P20"/>
    <mergeCell ref="O21:P21"/>
    <mergeCell ref="O22:P22"/>
    <mergeCell ref="O23:P23"/>
    <mergeCell ref="O24:P24"/>
    <mergeCell ref="E41:G41"/>
    <mergeCell ref="O25:P25"/>
    <mergeCell ref="O26:P26"/>
    <mergeCell ref="O27:P27"/>
    <mergeCell ref="O28:P28"/>
    <mergeCell ref="O29:P29"/>
  </mergeCells>
  <pageMargins left="0.78749999999999998" right="0.78749999999999998" top="1.05277777777778" bottom="1.05277777777778" header="0.78749999999999998" footer="0.78749999999999998"/>
  <pageSetup paperSize="9" scale="69" orientation="portrait" horizontalDpi="300" verticalDpi="300"/>
  <headerFooter>
    <oddHeader>&amp;C&amp;"Times New Roman,obyčejné"&amp;12&amp;A</oddHeader>
    <oddFooter>&amp;C&amp;"Times New Roman,obyčejné"&amp;12Stránka &amp;P</oddFooter>
  </headerFooter>
  <colBreaks count="1" manualBreakCount="1">
    <brk id="13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MJ41"/>
  <sheetViews>
    <sheetView tabSelected="1" zoomScale="85" zoomScaleNormal="85" workbookViewId="0">
      <selection activeCell="G26" sqref="G26"/>
    </sheetView>
  </sheetViews>
  <sheetFormatPr defaultColWidth="11.5546875" defaultRowHeight="16.8" x14ac:dyDescent="0.3"/>
  <cols>
    <col min="1" max="1" width="22.109375" style="1" customWidth="1"/>
    <col min="2" max="2" width="4.88671875" style="1" customWidth="1"/>
    <col min="3" max="3" width="8.88671875" style="2" customWidth="1"/>
    <col min="4" max="4" width="7.5546875" style="3" customWidth="1"/>
    <col min="5" max="5" width="22.6640625" style="1" customWidth="1"/>
    <col min="6" max="6" width="2.44140625" style="4" customWidth="1"/>
    <col min="7" max="7" width="22.6640625" style="1" customWidth="1"/>
    <col min="8" max="8" width="5.33203125" style="1" customWidth="1"/>
    <col min="9" max="9" width="2.33203125" style="4" customWidth="1"/>
    <col min="10" max="10" width="5.5546875" style="1" customWidth="1"/>
    <col min="11" max="11" width="1.5546875" style="1" hidden="1" customWidth="1"/>
    <col min="12" max="12" width="16.109375" style="1" hidden="1" customWidth="1"/>
    <col min="13" max="13" width="3.5546875" style="1" customWidth="1"/>
    <col min="14" max="14" width="3.44140625" style="1" customWidth="1"/>
    <col min="15" max="15" width="13.6640625" style="1" customWidth="1"/>
    <col min="16" max="16" width="6.109375" style="1" customWidth="1"/>
    <col min="17" max="17" width="2.109375" style="1" customWidth="1"/>
    <col min="18" max="19" width="6.109375" style="1" customWidth="1"/>
    <col min="20" max="20" width="2.109375" style="1" customWidth="1"/>
    <col min="21" max="21" width="6.109375" style="1" hidden="1" customWidth="1"/>
    <col min="22" max="22" width="7" style="1" hidden="1" customWidth="1"/>
    <col min="23" max="24" width="6.109375" style="1" customWidth="1"/>
    <col min="25" max="25" width="2.109375" style="1" customWidth="1"/>
    <col min="26" max="27" width="6.109375" style="1" customWidth="1"/>
    <col min="28" max="28" width="2.109375" style="1" customWidth="1"/>
    <col min="29" max="30" width="6.109375" style="1" customWidth="1"/>
    <col min="31" max="31" width="2.109375" style="1" customWidth="1"/>
    <col min="32" max="32" width="6.109375" style="1" customWidth="1"/>
    <col min="33" max="33" width="7.6640625" style="1" customWidth="1"/>
    <col min="34" max="34" width="2.109375" style="4" customWidth="1"/>
    <col min="35" max="35" width="7.6640625" style="1" customWidth="1"/>
    <col min="36" max="37" width="9.21875" style="1" customWidth="1"/>
    <col min="38" max="245" width="11.5546875" style="1"/>
    <col min="246" max="256" width="11.5546875" style="5"/>
    <col min="257" max="257" width="22.109375" style="5" customWidth="1"/>
    <col min="258" max="258" width="4.88671875" style="5" customWidth="1"/>
    <col min="259" max="259" width="8.88671875" style="5" customWidth="1"/>
    <col min="260" max="260" width="7.5546875" style="5" customWidth="1"/>
    <col min="261" max="261" width="22.6640625" style="5" customWidth="1"/>
    <col min="262" max="262" width="2.44140625" style="5" customWidth="1"/>
    <col min="263" max="263" width="22.6640625" style="5" customWidth="1"/>
    <col min="264" max="264" width="5.33203125" style="5" customWidth="1"/>
    <col min="265" max="265" width="2.33203125" style="5" customWidth="1"/>
    <col min="266" max="266" width="5.5546875" style="5" customWidth="1"/>
    <col min="267" max="268" width="11.5546875" style="5" hidden="1"/>
    <col min="269" max="269" width="3.5546875" style="5" customWidth="1"/>
    <col min="270" max="270" width="3.44140625" style="5" customWidth="1"/>
    <col min="271" max="271" width="13.6640625" style="5" customWidth="1"/>
    <col min="272" max="272" width="6.109375" style="5" customWidth="1"/>
    <col min="273" max="273" width="2.109375" style="5" customWidth="1"/>
    <col min="274" max="275" width="6.109375" style="5" customWidth="1"/>
    <col min="276" max="276" width="2.109375" style="5" customWidth="1"/>
    <col min="277" max="278" width="11.5546875" style="5" hidden="1"/>
    <col min="279" max="280" width="6.109375" style="5" customWidth="1"/>
    <col min="281" max="281" width="2.109375" style="5" customWidth="1"/>
    <col min="282" max="283" width="6.109375" style="5" customWidth="1"/>
    <col min="284" max="284" width="2.109375" style="5" customWidth="1"/>
    <col min="285" max="286" width="6.109375" style="5" customWidth="1"/>
    <col min="287" max="287" width="2.109375" style="5" customWidth="1"/>
    <col min="288" max="288" width="6.109375" style="5" customWidth="1"/>
    <col min="289" max="289" width="7.6640625" style="5" customWidth="1"/>
    <col min="290" max="290" width="2.109375" style="5" customWidth="1"/>
    <col min="291" max="291" width="7.6640625" style="5" customWidth="1"/>
    <col min="292" max="293" width="9.21875" style="5" customWidth="1"/>
    <col min="294" max="512" width="11.5546875" style="5"/>
    <col min="513" max="513" width="22.109375" style="5" customWidth="1"/>
    <col min="514" max="514" width="4.88671875" style="5" customWidth="1"/>
    <col min="515" max="515" width="8.88671875" style="5" customWidth="1"/>
    <col min="516" max="516" width="7.5546875" style="5" customWidth="1"/>
    <col min="517" max="517" width="22.6640625" style="5" customWidth="1"/>
    <col min="518" max="518" width="2.44140625" style="5" customWidth="1"/>
    <col min="519" max="519" width="22.6640625" style="5" customWidth="1"/>
    <col min="520" max="520" width="5.33203125" style="5" customWidth="1"/>
    <col min="521" max="521" width="2.33203125" style="5" customWidth="1"/>
    <col min="522" max="522" width="5.5546875" style="5" customWidth="1"/>
    <col min="523" max="524" width="11.5546875" style="5" hidden="1"/>
    <col min="525" max="525" width="3.5546875" style="5" customWidth="1"/>
    <col min="526" max="526" width="3.44140625" style="5" customWidth="1"/>
    <col min="527" max="527" width="13.6640625" style="5" customWidth="1"/>
    <col min="528" max="528" width="6.109375" style="5" customWidth="1"/>
    <col min="529" max="529" width="2.109375" style="5" customWidth="1"/>
    <col min="530" max="531" width="6.109375" style="5" customWidth="1"/>
    <col min="532" max="532" width="2.109375" style="5" customWidth="1"/>
    <col min="533" max="534" width="11.5546875" style="5" hidden="1"/>
    <col min="535" max="536" width="6.109375" style="5" customWidth="1"/>
    <col min="537" max="537" width="2.109375" style="5" customWidth="1"/>
    <col min="538" max="539" width="6.109375" style="5" customWidth="1"/>
    <col min="540" max="540" width="2.109375" style="5" customWidth="1"/>
    <col min="541" max="542" width="6.109375" style="5" customWidth="1"/>
    <col min="543" max="543" width="2.109375" style="5" customWidth="1"/>
    <col min="544" max="544" width="6.109375" style="5" customWidth="1"/>
    <col min="545" max="545" width="7.6640625" style="5" customWidth="1"/>
    <col min="546" max="546" width="2.109375" style="5" customWidth="1"/>
    <col min="547" max="547" width="7.6640625" style="5" customWidth="1"/>
    <col min="548" max="549" width="9.21875" style="5" customWidth="1"/>
    <col min="550" max="768" width="11.5546875" style="5"/>
    <col min="769" max="769" width="22.109375" style="5" customWidth="1"/>
    <col min="770" max="770" width="4.88671875" style="5" customWidth="1"/>
    <col min="771" max="771" width="8.88671875" style="5" customWidth="1"/>
    <col min="772" max="772" width="7.5546875" style="5" customWidth="1"/>
    <col min="773" max="773" width="22.6640625" style="5" customWidth="1"/>
    <col min="774" max="774" width="2.44140625" style="5" customWidth="1"/>
    <col min="775" max="775" width="22.6640625" style="5" customWidth="1"/>
    <col min="776" max="776" width="5.33203125" style="5" customWidth="1"/>
    <col min="777" max="777" width="2.33203125" style="5" customWidth="1"/>
    <col min="778" max="778" width="5.5546875" style="5" customWidth="1"/>
    <col min="779" max="780" width="11.5546875" style="5" hidden="1"/>
    <col min="781" max="781" width="3.5546875" style="5" customWidth="1"/>
    <col min="782" max="782" width="3.44140625" style="5" customWidth="1"/>
    <col min="783" max="783" width="13.6640625" style="5" customWidth="1"/>
    <col min="784" max="784" width="6.109375" style="5" customWidth="1"/>
    <col min="785" max="785" width="2.109375" style="5" customWidth="1"/>
    <col min="786" max="787" width="6.109375" style="5" customWidth="1"/>
    <col min="788" max="788" width="2.109375" style="5" customWidth="1"/>
    <col min="789" max="790" width="11.5546875" style="5" hidden="1"/>
    <col min="791" max="792" width="6.109375" style="5" customWidth="1"/>
    <col min="793" max="793" width="2.109375" style="5" customWidth="1"/>
    <col min="794" max="795" width="6.109375" style="5" customWidth="1"/>
    <col min="796" max="796" width="2.109375" style="5" customWidth="1"/>
    <col min="797" max="798" width="6.109375" style="5" customWidth="1"/>
    <col min="799" max="799" width="2.109375" style="5" customWidth="1"/>
    <col min="800" max="800" width="6.109375" style="5" customWidth="1"/>
    <col min="801" max="801" width="7.6640625" style="5" customWidth="1"/>
    <col min="802" max="802" width="2.109375" style="5" customWidth="1"/>
    <col min="803" max="803" width="7.6640625" style="5" customWidth="1"/>
    <col min="804" max="805" width="9.21875" style="5" customWidth="1"/>
    <col min="806" max="1024" width="11.5546875" style="5"/>
  </cols>
  <sheetData>
    <row r="1" spans="1:37" s="5" customFormat="1" x14ac:dyDescent="0.3">
      <c r="A1" s="1"/>
      <c r="B1" s="1"/>
      <c r="C1" s="278"/>
      <c r="D1" s="278"/>
      <c r="E1" s="278"/>
      <c r="F1" s="278"/>
      <c r="G1" s="278"/>
      <c r="H1" s="278"/>
      <c r="I1" s="278"/>
      <c r="J1" s="278"/>
      <c r="K1" s="1"/>
      <c r="L1" s="1"/>
      <c r="M1" s="1"/>
      <c r="N1" s="1"/>
      <c r="O1" s="279"/>
      <c r="P1" s="279"/>
      <c r="Q1" s="279"/>
      <c r="R1" s="279"/>
      <c r="S1" s="279"/>
      <c r="T1" s="279"/>
      <c r="U1" s="279"/>
      <c r="V1" s="279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4"/>
      <c r="AI1" s="1"/>
      <c r="AJ1" s="1"/>
      <c r="AK1" s="1"/>
    </row>
    <row r="2" spans="1:37" s="5" customFormat="1" x14ac:dyDescent="0.3">
      <c r="A2" s="1"/>
      <c r="B2" s="1"/>
      <c r="C2" s="280" t="s">
        <v>71</v>
      </c>
      <c r="D2" s="280"/>
      <c r="E2" s="280"/>
      <c r="F2" s="280"/>
      <c r="G2" s="280"/>
      <c r="H2" s="280"/>
      <c r="I2" s="280"/>
      <c r="J2" s="280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4"/>
      <c r="AI2" s="1"/>
      <c r="AJ2" s="1"/>
      <c r="AK2" s="1"/>
    </row>
    <row r="3" spans="1:37" s="5" customFormat="1" x14ac:dyDescent="0.3">
      <c r="A3" s="1"/>
      <c r="B3" s="1"/>
      <c r="C3" s="2"/>
      <c r="D3" s="2"/>
      <c r="E3" s="2"/>
      <c r="F3" s="2"/>
      <c r="G3" s="2"/>
      <c r="H3" s="2"/>
      <c r="I3" s="2"/>
      <c r="J3" s="2"/>
      <c r="K3" s="1"/>
      <c r="L3" s="1"/>
      <c r="M3" s="1"/>
      <c r="N3" s="1"/>
      <c r="O3" s="6" t="s">
        <v>1</v>
      </c>
      <c r="P3" s="281" t="str">
        <f>E5</f>
        <v>President</v>
      </c>
      <c r="Q3" s="281"/>
      <c r="R3" s="281"/>
      <c r="S3" s="282" t="str">
        <f>E6</f>
        <v>Kbely A</v>
      </c>
      <c r="T3" s="282"/>
      <c r="U3" s="282"/>
      <c r="V3" s="282"/>
      <c r="W3" s="282"/>
      <c r="X3" s="274" t="str">
        <f>E7</f>
        <v>Slavia D</v>
      </c>
      <c r="Y3" s="274"/>
      <c r="Z3" s="274"/>
      <c r="AA3" s="275" t="str">
        <f>E8</f>
        <v>Litice modří</v>
      </c>
      <c r="AB3" s="275"/>
      <c r="AC3" s="275"/>
      <c r="AD3" s="276" t="str">
        <f>E9</f>
        <v>Kadaň</v>
      </c>
      <c r="AE3" s="276"/>
      <c r="AF3" s="276"/>
      <c r="AG3" s="265" t="s">
        <v>2</v>
      </c>
      <c r="AH3" s="265"/>
      <c r="AI3" s="265"/>
      <c r="AJ3" s="7" t="s">
        <v>3</v>
      </c>
      <c r="AK3" s="7" t="s">
        <v>4</v>
      </c>
    </row>
    <row r="4" spans="1:37" s="5" customFormat="1" x14ac:dyDescent="0.3">
      <c r="A4" s="1"/>
      <c r="B4" s="1"/>
      <c r="C4" s="277" t="s">
        <v>5</v>
      </c>
      <c r="D4" s="277"/>
      <c r="E4" s="156" t="s">
        <v>1</v>
      </c>
      <c r="F4" s="2"/>
      <c r="G4" s="157" t="s">
        <v>6</v>
      </c>
      <c r="H4" s="2"/>
      <c r="I4" s="2"/>
      <c r="J4" s="2"/>
      <c r="K4" s="1"/>
      <c r="L4" s="1"/>
      <c r="M4" s="1"/>
      <c r="N4" s="1"/>
      <c r="O4" s="11" t="str">
        <f>E5</f>
        <v>President</v>
      </c>
      <c r="P4" s="12"/>
      <c r="Q4" s="13" t="s">
        <v>7</v>
      </c>
      <c r="R4" s="13"/>
      <c r="S4" s="14">
        <f>H13</f>
        <v>0</v>
      </c>
      <c r="T4" s="15" t="s">
        <v>7</v>
      </c>
      <c r="U4" s="15"/>
      <c r="V4" s="16"/>
      <c r="W4" s="15">
        <f>J13</f>
        <v>0</v>
      </c>
      <c r="X4" s="15">
        <f>H19</f>
        <v>0</v>
      </c>
      <c r="Y4" s="15" t="s">
        <v>7</v>
      </c>
      <c r="Z4" s="15">
        <f>J19</f>
        <v>0</v>
      </c>
      <c r="AA4" s="17">
        <f>H26</f>
        <v>0</v>
      </c>
      <c r="AB4" s="15" t="s">
        <v>7</v>
      </c>
      <c r="AC4" s="18">
        <f>J26</f>
        <v>0</v>
      </c>
      <c r="AD4" s="19">
        <f>H33</f>
        <v>0</v>
      </c>
      <c r="AE4" s="15" t="s">
        <v>7</v>
      </c>
      <c r="AF4" s="20">
        <f>J33</f>
        <v>0</v>
      </c>
      <c r="AG4" s="21">
        <f>S4+X4+AA4+AD4</f>
        <v>0</v>
      </c>
      <c r="AH4" s="22" t="s">
        <v>7</v>
      </c>
      <c r="AI4" s="22">
        <f>W4+Z4+AC4+AF4</f>
        <v>0</v>
      </c>
      <c r="AJ4" s="23"/>
      <c r="AK4" s="23"/>
    </row>
    <row r="5" spans="1:37" s="5" customFormat="1" x14ac:dyDescent="0.3">
      <c r="A5" s="1"/>
      <c r="B5" s="1"/>
      <c r="C5" s="2"/>
      <c r="D5" s="2"/>
      <c r="E5" s="8" t="s">
        <v>14</v>
      </c>
      <c r="F5" s="9"/>
      <c r="G5" s="10" t="s">
        <v>17</v>
      </c>
      <c r="H5" s="2"/>
      <c r="I5" s="2"/>
      <c r="J5" s="2"/>
      <c r="K5" s="1"/>
      <c r="L5" s="1"/>
      <c r="M5" s="1"/>
      <c r="N5" s="1"/>
      <c r="O5" s="24" t="str">
        <f>E6</f>
        <v>Kbely A</v>
      </c>
      <c r="P5" s="17">
        <f>J13</f>
        <v>0</v>
      </c>
      <c r="Q5" s="18" t="s">
        <v>7</v>
      </c>
      <c r="R5" s="18">
        <f>H13</f>
        <v>0</v>
      </c>
      <c r="S5" s="12"/>
      <c r="T5" s="13" t="s">
        <v>7</v>
      </c>
      <c r="U5" s="13"/>
      <c r="V5" s="25"/>
      <c r="W5" s="13"/>
      <c r="X5" s="17">
        <f>H31</f>
        <v>0</v>
      </c>
      <c r="Y5" s="18" t="s">
        <v>7</v>
      </c>
      <c r="Z5" s="18">
        <f>J31</f>
        <v>0</v>
      </c>
      <c r="AA5" s="17">
        <f>H23</f>
        <v>0</v>
      </c>
      <c r="AB5" s="18" t="s">
        <v>7</v>
      </c>
      <c r="AC5" s="18">
        <f>J23</f>
        <v>0</v>
      </c>
      <c r="AD5" s="26">
        <f>H28</f>
        <v>0</v>
      </c>
      <c r="AE5" s="18" t="s">
        <v>7</v>
      </c>
      <c r="AF5" s="27">
        <f>J28</f>
        <v>0</v>
      </c>
      <c r="AG5" s="28">
        <f>P5+X5+AA5+AD5</f>
        <v>0</v>
      </c>
      <c r="AH5" s="22" t="s">
        <v>7</v>
      </c>
      <c r="AI5" s="18">
        <f>R5+Z5+AC5+AF5</f>
        <v>0</v>
      </c>
      <c r="AJ5" s="29"/>
      <c r="AK5" s="29"/>
    </row>
    <row r="6" spans="1:37" s="5" customFormat="1" x14ac:dyDescent="0.3">
      <c r="A6" s="1"/>
      <c r="B6" s="1"/>
      <c r="C6" s="2"/>
      <c r="D6" s="2"/>
      <c r="E6" s="8" t="s">
        <v>8</v>
      </c>
      <c r="F6" s="9"/>
      <c r="G6" s="10" t="s">
        <v>11</v>
      </c>
      <c r="H6" s="2"/>
      <c r="I6" s="2"/>
      <c r="J6" s="2"/>
      <c r="K6" s="1"/>
      <c r="L6" s="1"/>
      <c r="M6" s="1"/>
      <c r="N6" s="1"/>
      <c r="O6" s="30" t="str">
        <f>E7</f>
        <v>Slavia D</v>
      </c>
      <c r="P6" s="17">
        <f>J19</f>
        <v>0</v>
      </c>
      <c r="Q6" s="18" t="s">
        <v>7</v>
      </c>
      <c r="R6" s="18">
        <f>H19</f>
        <v>0</v>
      </c>
      <c r="S6" s="17">
        <f>J31</f>
        <v>0</v>
      </c>
      <c r="T6" s="18" t="s">
        <v>7</v>
      </c>
      <c r="U6" s="18"/>
      <c r="V6" s="16"/>
      <c r="W6" s="18">
        <f>H31</f>
        <v>0</v>
      </c>
      <c r="X6" s="12"/>
      <c r="Y6" s="13" t="s">
        <v>7</v>
      </c>
      <c r="Z6" s="13"/>
      <c r="AA6" s="17">
        <f>H14</f>
        <v>0</v>
      </c>
      <c r="AB6" s="18" t="s">
        <v>7</v>
      </c>
      <c r="AC6" s="18">
        <f>J14</f>
        <v>0</v>
      </c>
      <c r="AD6" s="31">
        <f>H22</f>
        <v>0</v>
      </c>
      <c r="AE6" s="18" t="s">
        <v>7</v>
      </c>
      <c r="AF6" s="32">
        <f>J22</f>
        <v>0</v>
      </c>
      <c r="AG6" s="33">
        <f>P6+S6+AA6+AD6</f>
        <v>0</v>
      </c>
      <c r="AH6" s="22" t="s">
        <v>7</v>
      </c>
      <c r="AI6" s="18">
        <f>R6+W6+AC6+AF6</f>
        <v>0</v>
      </c>
      <c r="AJ6" s="34"/>
      <c r="AK6" s="34"/>
    </row>
    <row r="7" spans="1:37" s="5" customFormat="1" x14ac:dyDescent="0.3">
      <c r="A7" s="1"/>
      <c r="B7" s="1"/>
      <c r="C7" s="2"/>
      <c r="D7" s="2"/>
      <c r="E7" s="8" t="s">
        <v>61</v>
      </c>
      <c r="F7" s="9"/>
      <c r="G7" s="10" t="s">
        <v>57</v>
      </c>
      <c r="H7" s="2"/>
      <c r="I7" s="2"/>
      <c r="J7" s="2"/>
      <c r="K7" s="1"/>
      <c r="L7" s="1"/>
      <c r="M7" s="1"/>
      <c r="N7" s="1"/>
      <c r="O7" s="36" t="str">
        <f>E8</f>
        <v>Litice modří</v>
      </c>
      <c r="P7" s="17">
        <f>J26</f>
        <v>0</v>
      </c>
      <c r="Q7" s="18" t="s">
        <v>7</v>
      </c>
      <c r="R7" s="18">
        <f>H26</f>
        <v>0</v>
      </c>
      <c r="S7" s="17">
        <f>J23</f>
        <v>0</v>
      </c>
      <c r="T7" s="18" t="s">
        <v>7</v>
      </c>
      <c r="U7" s="18"/>
      <c r="V7" s="16"/>
      <c r="W7" s="18">
        <f>H23</f>
        <v>0</v>
      </c>
      <c r="X7" s="17">
        <f>J14</f>
        <v>0</v>
      </c>
      <c r="Y7" s="18" t="s">
        <v>7</v>
      </c>
      <c r="Z7" s="18">
        <f>H14</f>
        <v>0</v>
      </c>
      <c r="AA7" s="12"/>
      <c r="AB7" s="13" t="s">
        <v>7</v>
      </c>
      <c r="AC7" s="13"/>
      <c r="AD7" s="26">
        <f>H16</f>
        <v>0</v>
      </c>
      <c r="AE7" s="18" t="s">
        <v>7</v>
      </c>
      <c r="AF7" s="27">
        <f>J16</f>
        <v>0</v>
      </c>
      <c r="AG7" s="33">
        <f>P7+S7+X7+AD7</f>
        <v>0</v>
      </c>
      <c r="AH7" s="22" t="s">
        <v>7</v>
      </c>
      <c r="AI7" s="18">
        <f>R7+W7+Z7+AF7</f>
        <v>0</v>
      </c>
      <c r="AJ7" s="29"/>
      <c r="AK7" s="29"/>
    </row>
    <row r="8" spans="1:37" s="5" customFormat="1" x14ac:dyDescent="0.3">
      <c r="A8" s="1"/>
      <c r="B8" s="1"/>
      <c r="C8" s="2"/>
      <c r="D8" s="2"/>
      <c r="E8" s="8" t="s">
        <v>56</v>
      </c>
      <c r="F8" s="9"/>
      <c r="G8" s="10" t="s">
        <v>55</v>
      </c>
      <c r="H8" s="2"/>
      <c r="I8" s="2"/>
      <c r="J8" s="2"/>
      <c r="K8" s="1"/>
      <c r="L8" s="1"/>
      <c r="M8" s="1"/>
      <c r="N8" s="1"/>
      <c r="O8" s="37" t="str">
        <f>E9</f>
        <v>Kadaň</v>
      </c>
      <c r="P8" s="17">
        <f>J33</f>
        <v>0</v>
      </c>
      <c r="Q8" s="18" t="s">
        <v>7</v>
      </c>
      <c r="R8" s="18">
        <f>H33</f>
        <v>0</v>
      </c>
      <c r="S8" s="17">
        <f>J28</f>
        <v>0</v>
      </c>
      <c r="T8" s="18" t="s">
        <v>7</v>
      </c>
      <c r="U8" s="18"/>
      <c r="V8" s="16"/>
      <c r="W8" s="18">
        <f>H28</f>
        <v>0</v>
      </c>
      <c r="X8" s="17">
        <f>J22</f>
        <v>0</v>
      </c>
      <c r="Y8" s="18" t="s">
        <v>7</v>
      </c>
      <c r="Z8" s="18">
        <f>H22</f>
        <v>0</v>
      </c>
      <c r="AA8" s="17">
        <f>J16</f>
        <v>0</v>
      </c>
      <c r="AB8" s="18" t="s">
        <v>7</v>
      </c>
      <c r="AC8" s="18">
        <f>H16</f>
        <v>0</v>
      </c>
      <c r="AD8" s="12"/>
      <c r="AE8" s="13" t="s">
        <v>7</v>
      </c>
      <c r="AF8" s="38"/>
      <c r="AG8" s="39">
        <f>P8+S8+X8+AA8</f>
        <v>0</v>
      </c>
      <c r="AH8" s="22" t="s">
        <v>7</v>
      </c>
      <c r="AI8" s="18">
        <f>R8+W8+Z8+AC8</f>
        <v>0</v>
      </c>
      <c r="AJ8" s="40"/>
      <c r="AK8" s="40"/>
    </row>
    <row r="9" spans="1:37" s="5" customFormat="1" x14ac:dyDescent="0.3">
      <c r="A9" s="1"/>
      <c r="B9" s="1"/>
      <c r="C9" s="2"/>
      <c r="D9" s="2"/>
      <c r="E9" s="8" t="s">
        <v>54</v>
      </c>
      <c r="F9" s="9"/>
      <c r="G9" s="10" t="s">
        <v>53</v>
      </c>
      <c r="H9" s="2"/>
      <c r="I9" s="2"/>
      <c r="J9" s="2"/>
      <c r="K9" s="1"/>
      <c r="L9" s="1"/>
      <c r="M9" s="1"/>
      <c r="N9" s="1"/>
      <c r="O9" s="41"/>
      <c r="P9" s="42"/>
      <c r="Q9" s="4"/>
      <c r="R9" s="4"/>
      <c r="S9" s="42"/>
      <c r="T9" s="4"/>
      <c r="U9" s="4"/>
      <c r="V9" s="4"/>
      <c r="W9" s="4"/>
      <c r="X9" s="42"/>
      <c r="Y9" s="4"/>
      <c r="Z9" s="4"/>
      <c r="AA9" s="42"/>
      <c r="AB9" s="4"/>
      <c r="AC9" s="4"/>
      <c r="AD9" s="42"/>
      <c r="AE9" s="42"/>
      <c r="AF9" s="42"/>
      <c r="AG9" s="42"/>
      <c r="AH9" s="4"/>
      <c r="AI9" s="4"/>
    </row>
    <row r="10" spans="1:37" s="5" customFormat="1" x14ac:dyDescent="0.3">
      <c r="A10" s="1"/>
      <c r="B10" s="1"/>
      <c r="C10" s="2"/>
      <c r="D10" s="3"/>
      <c r="E10" s="43"/>
      <c r="F10" s="4"/>
      <c r="G10" s="1"/>
      <c r="H10" s="1"/>
      <c r="I10" s="4"/>
      <c r="J10" s="1"/>
      <c r="K10" s="1"/>
      <c r="L10" s="1"/>
      <c r="M10" s="1"/>
      <c r="N10" s="1"/>
      <c r="O10" s="1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1"/>
      <c r="AK10" s="1"/>
    </row>
    <row r="11" spans="1:37" s="5" customFormat="1" x14ac:dyDescent="0.3">
      <c r="A11" s="1"/>
      <c r="B11" s="1"/>
      <c r="C11" s="2"/>
      <c r="D11" s="3"/>
      <c r="E11" s="43"/>
      <c r="F11" s="4"/>
      <c r="G11" s="1"/>
      <c r="H11" s="1"/>
      <c r="I11" s="4"/>
      <c r="J11" s="1"/>
      <c r="K11" s="1"/>
      <c r="L11" s="1"/>
      <c r="M11" s="1"/>
      <c r="N11" s="1"/>
      <c r="O11" s="44" t="s">
        <v>6</v>
      </c>
      <c r="P11" s="269" t="str">
        <f>G5</f>
        <v>Praga</v>
      </c>
      <c r="Q11" s="269"/>
      <c r="R11" s="269"/>
      <c r="S11" s="270" t="str">
        <f>G6</f>
        <v>Kbely B</v>
      </c>
      <c r="T11" s="270"/>
      <c r="U11" s="270"/>
      <c r="V11" s="270"/>
      <c r="W11" s="270"/>
      <c r="X11" s="271" t="str">
        <f>G7</f>
        <v>Litice žlutí</v>
      </c>
      <c r="Y11" s="271"/>
      <c r="Z11" s="271"/>
      <c r="AA11" s="272" t="str">
        <f>G8</f>
        <v>Bolevec</v>
      </c>
      <c r="AB11" s="272"/>
      <c r="AC11" s="272"/>
      <c r="AD11" s="273" t="str">
        <f>G9</f>
        <v>Rakovník</v>
      </c>
      <c r="AE11" s="273"/>
      <c r="AF11" s="273"/>
      <c r="AG11" s="265" t="s">
        <v>2</v>
      </c>
      <c r="AH11" s="265"/>
      <c r="AI11" s="265"/>
      <c r="AJ11" s="45" t="s">
        <v>3</v>
      </c>
      <c r="AK11" s="46" t="s">
        <v>4</v>
      </c>
    </row>
    <row r="12" spans="1:37" s="1" customFormat="1" ht="17.399999999999999" x14ac:dyDescent="0.35">
      <c r="C12" s="47" t="s">
        <v>18</v>
      </c>
      <c r="D12" s="47" t="s">
        <v>19</v>
      </c>
      <c r="E12" s="266" t="s">
        <v>20</v>
      </c>
      <c r="F12" s="266"/>
      <c r="G12" s="266"/>
      <c r="H12" s="266" t="s">
        <v>21</v>
      </c>
      <c r="I12" s="266"/>
      <c r="J12" s="266"/>
      <c r="K12" s="48" t="s">
        <v>22</v>
      </c>
      <c r="L12" s="48" t="s">
        <v>23</v>
      </c>
      <c r="M12" s="49"/>
      <c r="N12" s="49"/>
      <c r="O12" s="50" t="str">
        <f>G5</f>
        <v>Praga</v>
      </c>
      <c r="P12" s="51"/>
      <c r="Q12" s="52" t="s">
        <v>7</v>
      </c>
      <c r="R12" s="52"/>
      <c r="S12" s="53">
        <f>H15</f>
        <v>0</v>
      </c>
      <c r="T12" s="54" t="s">
        <v>7</v>
      </c>
      <c r="U12" s="54"/>
      <c r="V12" s="4"/>
      <c r="W12" s="54">
        <f>J15</f>
        <v>0</v>
      </c>
      <c r="X12" s="22">
        <f>H20</f>
        <v>0</v>
      </c>
      <c r="Y12" s="54" t="s">
        <v>7</v>
      </c>
      <c r="Z12" s="22">
        <f>J20</f>
        <v>0</v>
      </c>
      <c r="AA12" s="40">
        <f>H29</f>
        <v>0</v>
      </c>
      <c r="AB12" s="54" t="s">
        <v>7</v>
      </c>
      <c r="AC12" s="22">
        <f>J29</f>
        <v>0</v>
      </c>
      <c r="AD12" s="55">
        <f>H32</f>
        <v>0</v>
      </c>
      <c r="AE12" s="54" t="s">
        <v>7</v>
      </c>
      <c r="AF12" s="56">
        <f>J32</f>
        <v>0</v>
      </c>
      <c r="AG12" s="21">
        <f>S12+X12+AA12+AD12</f>
        <v>0</v>
      </c>
      <c r="AH12" s="22" t="s">
        <v>7</v>
      </c>
      <c r="AI12" s="22">
        <f>W12+Z12+AC12+AF12</f>
        <v>0</v>
      </c>
      <c r="AJ12" s="57"/>
      <c r="AK12" s="58"/>
    </row>
    <row r="13" spans="1:37" s="1" customFormat="1" ht="17.850000000000001" customHeight="1" x14ac:dyDescent="0.3">
      <c r="A13" s="59" t="s">
        <v>24</v>
      </c>
      <c r="C13" s="60">
        <f>A14</f>
        <v>0.41666666666666702</v>
      </c>
      <c r="D13" s="61" t="s">
        <v>25</v>
      </c>
      <c r="E13" s="62" t="str">
        <f>E5</f>
        <v>President</v>
      </c>
      <c r="F13" s="63" t="s">
        <v>7</v>
      </c>
      <c r="G13" s="64" t="str">
        <f>E6</f>
        <v>Kbely A</v>
      </c>
      <c r="H13" s="65"/>
      <c r="I13" s="66" t="s">
        <v>7</v>
      </c>
      <c r="J13" s="67"/>
      <c r="K13" s="68"/>
      <c r="L13" s="68"/>
      <c r="O13" s="69" t="str">
        <f>G6</f>
        <v>Kbely B</v>
      </c>
      <c r="P13" s="40">
        <f>J15</f>
        <v>0</v>
      </c>
      <c r="Q13" s="22" t="s">
        <v>7</v>
      </c>
      <c r="R13" s="22">
        <f>H15</f>
        <v>0</v>
      </c>
      <c r="S13" s="51"/>
      <c r="T13" s="52" t="s">
        <v>7</v>
      </c>
      <c r="U13" s="52"/>
      <c r="V13" s="70"/>
      <c r="W13" s="52"/>
      <c r="X13" s="40">
        <f>H30</f>
        <v>0</v>
      </c>
      <c r="Y13" s="22" t="s">
        <v>7</v>
      </c>
      <c r="Z13" s="22">
        <f>J30</f>
        <v>0</v>
      </c>
      <c r="AA13" s="40">
        <f>H24</f>
        <v>0</v>
      </c>
      <c r="AB13" s="22" t="s">
        <v>7</v>
      </c>
      <c r="AC13" s="22">
        <f>J24</f>
        <v>0</v>
      </c>
      <c r="AD13" s="71">
        <f>H18</f>
        <v>0</v>
      </c>
      <c r="AE13" s="22" t="s">
        <v>7</v>
      </c>
      <c r="AF13" s="72">
        <f>J18</f>
        <v>0</v>
      </c>
      <c r="AG13" s="28">
        <f>P13+X13+AA13+AD13</f>
        <v>0</v>
      </c>
      <c r="AH13" s="22" t="s">
        <v>7</v>
      </c>
      <c r="AI13" s="18">
        <f>R13+Z13+AC13+AF13</f>
        <v>0</v>
      </c>
      <c r="AJ13" s="73"/>
      <c r="AK13" s="29"/>
    </row>
    <row r="14" spans="1:37" s="1" customFormat="1" ht="17.850000000000001" customHeight="1" x14ac:dyDescent="0.3">
      <c r="A14" s="74">
        <v>0.41666666666666702</v>
      </c>
      <c r="C14" s="75">
        <f>A14</f>
        <v>0.41666666666666702</v>
      </c>
      <c r="D14" s="76" t="s">
        <v>26</v>
      </c>
      <c r="E14" s="77" t="str">
        <f>E7</f>
        <v>Slavia D</v>
      </c>
      <c r="F14" s="59" t="s">
        <v>7</v>
      </c>
      <c r="G14" s="78" t="str">
        <f>E8</f>
        <v>Litice modří</v>
      </c>
      <c r="H14" s="79"/>
      <c r="I14" s="4" t="s">
        <v>7</v>
      </c>
      <c r="J14" s="80"/>
      <c r="K14" s="68"/>
      <c r="L14" s="68"/>
      <c r="O14" s="81" t="str">
        <f>G7</f>
        <v>Litice žlutí</v>
      </c>
      <c r="P14" s="40">
        <f>J20</f>
        <v>0</v>
      </c>
      <c r="Q14" s="22" t="s">
        <v>7</v>
      </c>
      <c r="R14" s="22">
        <f>H20</f>
        <v>0</v>
      </c>
      <c r="S14" s="40">
        <f>H30</f>
        <v>0</v>
      </c>
      <c r="T14" s="22" t="s">
        <v>7</v>
      </c>
      <c r="U14" s="22"/>
      <c r="V14" s="4"/>
      <c r="W14" s="22">
        <f>H30</f>
        <v>0</v>
      </c>
      <c r="X14" s="51"/>
      <c r="Y14" s="52" t="s">
        <v>7</v>
      </c>
      <c r="Z14" s="52"/>
      <c r="AA14" s="40">
        <f>H17</f>
        <v>0</v>
      </c>
      <c r="AB14" s="22" t="s">
        <v>7</v>
      </c>
      <c r="AC14" s="22">
        <f>J17</f>
        <v>0</v>
      </c>
      <c r="AD14" s="82">
        <f>H25</f>
        <v>0</v>
      </c>
      <c r="AE14" s="22" t="s">
        <v>7</v>
      </c>
      <c r="AF14" s="83">
        <f>J25</f>
        <v>0</v>
      </c>
      <c r="AG14" s="33">
        <f>P14+S14+AA14+AD14</f>
        <v>0</v>
      </c>
      <c r="AH14" s="22" t="s">
        <v>7</v>
      </c>
      <c r="AI14" s="18">
        <f>R14+W14+AC14+AF14</f>
        <v>0</v>
      </c>
      <c r="AJ14" s="84"/>
      <c r="AK14" s="85"/>
    </row>
    <row r="15" spans="1:37" s="1" customFormat="1" ht="17.850000000000001" customHeight="1" x14ac:dyDescent="0.3">
      <c r="A15" s="59"/>
      <c r="C15" s="86">
        <f>A14</f>
        <v>0.41666666666666702</v>
      </c>
      <c r="D15" s="87" t="s">
        <v>27</v>
      </c>
      <c r="E15" s="88" t="str">
        <f>G5</f>
        <v>Praga</v>
      </c>
      <c r="F15" s="89" t="s">
        <v>7</v>
      </c>
      <c r="G15" s="90" t="str">
        <f>G6</f>
        <v>Kbely B</v>
      </c>
      <c r="H15" s="91"/>
      <c r="I15" s="92" t="s">
        <v>7</v>
      </c>
      <c r="J15" s="93"/>
      <c r="K15" s="68"/>
      <c r="L15" s="68"/>
      <c r="O15" s="94" t="str">
        <f>G8</f>
        <v>Bolevec</v>
      </c>
      <c r="P15" s="40">
        <f>J29</f>
        <v>0</v>
      </c>
      <c r="Q15" s="22" t="s">
        <v>7</v>
      </c>
      <c r="R15" s="22">
        <f>H29</f>
        <v>0</v>
      </c>
      <c r="S15" s="40">
        <f>J24</f>
        <v>0</v>
      </c>
      <c r="T15" s="22" t="s">
        <v>7</v>
      </c>
      <c r="U15" s="22"/>
      <c r="V15" s="4"/>
      <c r="W15" s="22">
        <f>H24</f>
        <v>0</v>
      </c>
      <c r="X15" s="40">
        <f>J17</f>
        <v>0</v>
      </c>
      <c r="Y15" s="22" t="s">
        <v>7</v>
      </c>
      <c r="Z15" s="22">
        <f>H17</f>
        <v>0</v>
      </c>
      <c r="AA15" s="51"/>
      <c r="AB15" s="52" t="s">
        <v>7</v>
      </c>
      <c r="AC15" s="52"/>
      <c r="AD15" s="71">
        <f>H21</f>
        <v>0</v>
      </c>
      <c r="AE15" s="22" t="s">
        <v>7</v>
      </c>
      <c r="AF15" s="83">
        <f>J21</f>
        <v>0</v>
      </c>
      <c r="AG15" s="33">
        <f>P15+S15+X15+AD15</f>
        <v>0</v>
      </c>
      <c r="AH15" s="22" t="s">
        <v>7</v>
      </c>
      <c r="AI15" s="18">
        <f>R15+W15+Z15+AF15</f>
        <v>0</v>
      </c>
      <c r="AJ15" s="84"/>
      <c r="AK15" s="85"/>
    </row>
    <row r="16" spans="1:37" s="1" customFormat="1" ht="17.850000000000001" customHeight="1" x14ac:dyDescent="0.3">
      <c r="A16" s="59" t="s">
        <v>28</v>
      </c>
      <c r="C16" s="60">
        <f>C13++A$17+A$22</f>
        <v>0.43055555555555591</v>
      </c>
      <c r="D16" s="61" t="s">
        <v>25</v>
      </c>
      <c r="E16" s="78" t="str">
        <f>E8</f>
        <v>Litice modří</v>
      </c>
      <c r="F16" s="59" t="s">
        <v>7</v>
      </c>
      <c r="G16" s="95" t="str">
        <f>E9</f>
        <v>Kadaň</v>
      </c>
      <c r="H16" s="65"/>
      <c r="I16" s="66" t="s">
        <v>7</v>
      </c>
      <c r="J16" s="67"/>
      <c r="K16" s="68"/>
      <c r="L16" s="68"/>
      <c r="O16" s="96" t="str">
        <f>G9</f>
        <v>Rakovník</v>
      </c>
      <c r="P16" s="40">
        <f>J32</f>
        <v>0</v>
      </c>
      <c r="Q16" s="22" t="s">
        <v>7</v>
      </c>
      <c r="R16" s="22">
        <f>H32</f>
        <v>0</v>
      </c>
      <c r="S16" s="40">
        <f>J18</f>
        <v>0</v>
      </c>
      <c r="T16" s="22" t="s">
        <v>7</v>
      </c>
      <c r="U16" s="22"/>
      <c r="V16" s="4"/>
      <c r="W16" s="22">
        <f>H18</f>
        <v>0</v>
      </c>
      <c r="X16" s="40">
        <f>J25</f>
        <v>0</v>
      </c>
      <c r="Y16" s="22" t="s">
        <v>7</v>
      </c>
      <c r="Z16" s="22">
        <f>H25</f>
        <v>0</v>
      </c>
      <c r="AA16" s="40">
        <f>J21</f>
        <v>0</v>
      </c>
      <c r="AB16" s="22" t="s">
        <v>7</v>
      </c>
      <c r="AC16" s="22">
        <f>H21</f>
        <v>0</v>
      </c>
      <c r="AD16" s="51"/>
      <c r="AE16" s="52" t="s">
        <v>7</v>
      </c>
      <c r="AF16" s="97"/>
      <c r="AG16" s="39">
        <f>P16+S16+X16+AA16</f>
        <v>0</v>
      </c>
      <c r="AH16" s="22" t="s">
        <v>7</v>
      </c>
      <c r="AI16" s="18">
        <f>R16+W16+Z16+AC16</f>
        <v>0</v>
      </c>
      <c r="AJ16" s="73"/>
      <c r="AK16" s="29"/>
    </row>
    <row r="17" spans="1:40" s="1" customFormat="1" ht="17.850000000000001" customHeight="1" x14ac:dyDescent="0.3">
      <c r="A17" s="74">
        <v>1.0416666666666701E-2</v>
      </c>
      <c r="C17" s="75">
        <f>C13++A$17+A$22</f>
        <v>0.43055555555555591</v>
      </c>
      <c r="D17" s="76" t="s">
        <v>26</v>
      </c>
      <c r="E17" s="98" t="str">
        <f>G7</f>
        <v>Litice žlutí</v>
      </c>
      <c r="F17" s="59" t="s">
        <v>7</v>
      </c>
      <c r="G17" s="59" t="str">
        <f>G8</f>
        <v>Bolevec</v>
      </c>
      <c r="H17" s="79"/>
      <c r="I17" s="4" t="s">
        <v>7</v>
      </c>
      <c r="J17" s="80"/>
      <c r="K17" s="68"/>
      <c r="L17" s="68"/>
      <c r="AF17" s="99"/>
      <c r="AG17" s="99"/>
      <c r="AH17" s="4"/>
    </row>
    <row r="18" spans="1:40" s="1" customFormat="1" ht="17.850000000000001" customHeight="1" x14ac:dyDescent="0.3">
      <c r="A18" s="59"/>
      <c r="C18" s="75">
        <f>C13++A$17+A$22</f>
        <v>0.43055555555555591</v>
      </c>
      <c r="D18" s="87" t="s">
        <v>27</v>
      </c>
      <c r="E18" s="100" t="str">
        <f>G6</f>
        <v>Kbely B</v>
      </c>
      <c r="F18" s="89" t="s">
        <v>7</v>
      </c>
      <c r="G18" s="101" t="str">
        <f>G9</f>
        <v>Rakovník</v>
      </c>
      <c r="H18" s="91"/>
      <c r="I18" s="92" t="s">
        <v>7</v>
      </c>
      <c r="J18" s="93"/>
      <c r="K18" s="68"/>
      <c r="L18" s="68"/>
      <c r="O18" s="267" t="s">
        <v>29</v>
      </c>
      <c r="P18" s="267"/>
      <c r="AD18" s="5"/>
      <c r="AE18" s="5"/>
      <c r="AH18" s="4"/>
      <c r="AM18"/>
      <c r="AN18"/>
    </row>
    <row r="19" spans="1:40" s="1" customFormat="1" ht="17.850000000000001" customHeight="1" x14ac:dyDescent="0.3">
      <c r="A19" s="102"/>
      <c r="C19" s="103">
        <f>C16++A$17+A$22</f>
        <v>0.44444444444444481</v>
      </c>
      <c r="D19" s="104" t="s">
        <v>25</v>
      </c>
      <c r="E19" s="105" t="str">
        <f>E5</f>
        <v>President</v>
      </c>
      <c r="F19" s="59" t="s">
        <v>7</v>
      </c>
      <c r="G19" s="77" t="str">
        <f>E7</f>
        <v>Slavia D</v>
      </c>
      <c r="H19" s="106"/>
      <c r="I19" s="66" t="s">
        <v>7</v>
      </c>
      <c r="J19" s="107"/>
      <c r="K19" s="108"/>
      <c r="L19" s="108"/>
      <c r="O19" s="4"/>
      <c r="P19" s="4"/>
      <c r="Q19" s="268"/>
      <c r="R19" s="268"/>
      <c r="S19" s="4"/>
      <c r="AD19" s="99"/>
      <c r="AE19" s="99"/>
      <c r="AH19" s="4"/>
      <c r="AM19"/>
      <c r="AN19"/>
    </row>
    <row r="20" spans="1:40" s="1" customFormat="1" ht="17.850000000000001" customHeight="1" x14ac:dyDescent="0.3">
      <c r="C20" s="109">
        <f>C17++A$17+A$22</f>
        <v>0.44444444444444481</v>
      </c>
      <c r="D20" s="110" t="s">
        <v>26</v>
      </c>
      <c r="E20" s="111" t="str">
        <f>G5</f>
        <v>Praga</v>
      </c>
      <c r="F20" s="59" t="s">
        <v>7</v>
      </c>
      <c r="G20" s="98" t="str">
        <f>G7</f>
        <v>Litice žlutí</v>
      </c>
      <c r="H20" s="79"/>
      <c r="I20" s="4" t="s">
        <v>7</v>
      </c>
      <c r="J20" s="80"/>
      <c r="K20" s="68"/>
      <c r="L20" s="68"/>
      <c r="O20" s="263" t="s">
        <v>30</v>
      </c>
      <c r="P20" s="263"/>
      <c r="S20" s="4"/>
      <c r="AD20" s="99"/>
      <c r="AE20" s="99"/>
      <c r="AH20" s="4"/>
      <c r="AM20"/>
      <c r="AN20"/>
    </row>
    <row r="21" spans="1:40" s="1" customFormat="1" ht="17.850000000000001" customHeight="1" x14ac:dyDescent="0.3">
      <c r="A21" s="74" t="s">
        <v>31</v>
      </c>
      <c r="C21" s="112">
        <f>C18++A$17+A$22</f>
        <v>0.44444444444444481</v>
      </c>
      <c r="D21" s="113" t="s">
        <v>27</v>
      </c>
      <c r="E21" s="89" t="str">
        <f>G8</f>
        <v>Bolevec</v>
      </c>
      <c r="F21" s="89" t="s">
        <v>7</v>
      </c>
      <c r="G21" s="114" t="str">
        <f>G9</f>
        <v>Rakovník</v>
      </c>
      <c r="H21" s="91"/>
      <c r="I21" s="92" t="s">
        <v>7</v>
      </c>
      <c r="J21" s="93"/>
      <c r="K21" s="68"/>
      <c r="L21" s="68"/>
      <c r="O21" s="263" t="s">
        <v>32</v>
      </c>
      <c r="P21" s="263"/>
      <c r="S21" s="4"/>
      <c r="AD21" s="99"/>
      <c r="AE21" s="99"/>
      <c r="AH21" s="4"/>
      <c r="AM21"/>
      <c r="AN21"/>
    </row>
    <row r="22" spans="1:40" s="1" customFormat="1" ht="17.850000000000001" customHeight="1" x14ac:dyDescent="0.3">
      <c r="A22" s="116">
        <v>3.4722222222222199E-3</v>
      </c>
      <c r="C22" s="75">
        <f>C19++A$17+A$22</f>
        <v>0.4583333333333337</v>
      </c>
      <c r="D22" s="61" t="s">
        <v>25</v>
      </c>
      <c r="E22" s="77" t="str">
        <f>E7</f>
        <v>Slavia D</v>
      </c>
      <c r="F22" s="59" t="s">
        <v>7</v>
      </c>
      <c r="G22" s="95" t="str">
        <f>E9</f>
        <v>Kadaň</v>
      </c>
      <c r="H22" s="65"/>
      <c r="I22" s="66" t="s">
        <v>7</v>
      </c>
      <c r="J22" s="67"/>
      <c r="K22" s="68"/>
      <c r="L22" s="68"/>
      <c r="O22" s="264" t="s">
        <v>33</v>
      </c>
      <c r="P22" s="264"/>
      <c r="S22" s="4"/>
      <c r="AD22" s="99"/>
      <c r="AE22" s="99"/>
      <c r="AH22" s="4"/>
      <c r="AM22"/>
      <c r="AN22"/>
    </row>
    <row r="23" spans="1:40" s="1" customFormat="1" ht="17.850000000000001" customHeight="1" x14ac:dyDescent="0.3">
      <c r="C23" s="75">
        <f>C19++A$17+A$22</f>
        <v>0.4583333333333337</v>
      </c>
      <c r="D23" s="76" t="s">
        <v>26</v>
      </c>
      <c r="E23" s="117" t="str">
        <f>E6</f>
        <v>Kbely A</v>
      </c>
      <c r="F23" s="59" t="s">
        <v>7</v>
      </c>
      <c r="G23" s="78" t="str">
        <f>E8</f>
        <v>Litice modří</v>
      </c>
      <c r="H23" s="79"/>
      <c r="I23" s="4" t="s">
        <v>7</v>
      </c>
      <c r="J23" s="80"/>
      <c r="K23" s="68"/>
      <c r="L23" s="68"/>
      <c r="O23" s="264" t="s">
        <v>34</v>
      </c>
      <c r="P23" s="264"/>
      <c r="S23" s="4"/>
      <c r="AD23" s="99"/>
      <c r="AE23" s="99"/>
      <c r="AG23"/>
      <c r="AH23" s="4"/>
      <c r="AM23"/>
      <c r="AN23"/>
    </row>
    <row r="24" spans="1:40" s="1" customFormat="1" ht="17.850000000000001" customHeight="1" x14ac:dyDescent="0.3">
      <c r="C24" s="86">
        <f>C19++A$17+A$22</f>
        <v>0.4583333333333337</v>
      </c>
      <c r="D24" s="87" t="s">
        <v>27</v>
      </c>
      <c r="E24" s="249"/>
      <c r="F24" s="249"/>
      <c r="G24" s="249"/>
      <c r="H24" s="91"/>
      <c r="I24" s="92" t="s">
        <v>7</v>
      </c>
      <c r="J24" s="93"/>
      <c r="K24" s="68"/>
      <c r="L24" s="68"/>
      <c r="O24" s="264" t="s">
        <v>35</v>
      </c>
      <c r="P24" s="264"/>
      <c r="S24" s="4"/>
      <c r="AD24" s="99"/>
      <c r="AE24" s="99"/>
      <c r="AH24" s="4"/>
      <c r="AM24"/>
      <c r="AN24"/>
    </row>
    <row r="25" spans="1:40" s="1" customFormat="1" ht="17.850000000000001" customHeight="1" x14ac:dyDescent="0.3">
      <c r="C25" s="103">
        <f>C22++A$17+A$22</f>
        <v>0.4722222222222226</v>
      </c>
      <c r="D25" s="61" t="s">
        <v>25</v>
      </c>
      <c r="E25" s="98" t="str">
        <f>G7</f>
        <v>Litice žlutí</v>
      </c>
      <c r="F25" s="59" t="s">
        <v>7</v>
      </c>
      <c r="G25" s="118" t="str">
        <f>G9</f>
        <v>Rakovník</v>
      </c>
      <c r="H25" s="65"/>
      <c r="I25" s="66" t="s">
        <v>7</v>
      </c>
      <c r="J25" s="67"/>
      <c r="K25" s="68"/>
      <c r="L25" s="68"/>
      <c r="O25" s="263" t="s">
        <v>36</v>
      </c>
      <c r="P25" s="263"/>
      <c r="S25" s="4"/>
      <c r="AD25" s="99"/>
      <c r="AE25" s="99"/>
      <c r="AH25" s="4"/>
      <c r="AM25"/>
      <c r="AN25"/>
    </row>
    <row r="26" spans="1:40" s="1" customFormat="1" ht="17.850000000000001" customHeight="1" x14ac:dyDescent="0.3">
      <c r="A26" s="119"/>
      <c r="C26" s="109">
        <f>C23++A$17+A$22</f>
        <v>0.4722222222222226</v>
      </c>
      <c r="D26" s="76" t="s">
        <v>26</v>
      </c>
      <c r="E26" s="120" t="str">
        <f>E5</f>
        <v>President</v>
      </c>
      <c r="F26" s="59" t="s">
        <v>7</v>
      </c>
      <c r="G26" s="121" t="str">
        <f>E8</f>
        <v>Litice modří</v>
      </c>
      <c r="H26" s="79"/>
      <c r="I26" s="4" t="s">
        <v>7</v>
      </c>
      <c r="J26" s="80"/>
      <c r="K26" s="68"/>
      <c r="L26" s="68"/>
      <c r="O26" s="263" t="s">
        <v>37</v>
      </c>
      <c r="P26" s="263"/>
      <c r="S26"/>
      <c r="W26" s="261"/>
      <c r="X26"/>
      <c r="Z26"/>
      <c r="AD26" s="99"/>
      <c r="AE26" s="99"/>
      <c r="AH26" s="4"/>
      <c r="AM26"/>
      <c r="AN26"/>
    </row>
    <row r="27" spans="1:40" s="1" customFormat="1" ht="17.850000000000001" customHeight="1" x14ac:dyDescent="0.3">
      <c r="A27" s="5"/>
      <c r="C27" s="112">
        <f>C24++A$17+A$22</f>
        <v>0.4722222222222226</v>
      </c>
      <c r="D27" s="87" t="s">
        <v>27</v>
      </c>
      <c r="E27" s="90" t="str">
        <f>G6</f>
        <v>Kbely B</v>
      </c>
      <c r="F27" s="89" t="s">
        <v>7</v>
      </c>
      <c r="G27" s="89" t="str">
        <f>G8</f>
        <v>Bolevec</v>
      </c>
      <c r="H27" s="91"/>
      <c r="I27" s="92"/>
      <c r="J27" s="93"/>
      <c r="K27" s="68"/>
      <c r="L27" s="68"/>
      <c r="O27" s="264" t="s">
        <v>38</v>
      </c>
      <c r="P27" s="264"/>
      <c r="S27"/>
      <c r="W27" s="261"/>
      <c r="Z27"/>
      <c r="AH27" s="4"/>
      <c r="AM27"/>
      <c r="AN27"/>
    </row>
    <row r="28" spans="1:40" s="1" customFormat="1" ht="17.850000000000001" customHeight="1" x14ac:dyDescent="0.3">
      <c r="A28" s="59"/>
      <c r="C28" s="60">
        <f>C25++A$17+A$22</f>
        <v>0.48611111111111149</v>
      </c>
      <c r="D28" s="61" t="s">
        <v>25</v>
      </c>
      <c r="E28" s="123" t="str">
        <f>E6</f>
        <v>Kbely A</v>
      </c>
      <c r="F28" s="59" t="s">
        <v>7</v>
      </c>
      <c r="G28" s="124" t="str">
        <f>E9</f>
        <v>Kadaň</v>
      </c>
      <c r="H28" s="65"/>
      <c r="I28" s="66" t="s">
        <v>7</v>
      </c>
      <c r="J28" s="67"/>
      <c r="K28" s="68"/>
      <c r="L28" s="68"/>
      <c r="O28" s="264" t="s">
        <v>39</v>
      </c>
      <c r="P28" s="264"/>
      <c r="Q28" s="99"/>
      <c r="R28" s="99"/>
      <c r="S28"/>
      <c r="T28" s="115"/>
      <c r="U28" s="99"/>
      <c r="V28" s="115"/>
      <c r="W28" s="261"/>
      <c r="Z28"/>
      <c r="AH28" s="4"/>
    </row>
    <row r="29" spans="1:40" s="1" customFormat="1" ht="17.850000000000001" customHeight="1" x14ac:dyDescent="0.3">
      <c r="A29" s="125"/>
      <c r="C29" s="75">
        <f>C25++A$17+A$22</f>
        <v>0.48611111111111149</v>
      </c>
      <c r="D29" s="76" t="s">
        <v>26</v>
      </c>
      <c r="E29" s="126" t="str">
        <f>G5</f>
        <v>Praga</v>
      </c>
      <c r="F29" s="59" t="s">
        <v>7</v>
      </c>
      <c r="G29" s="127" t="str">
        <f>G8</f>
        <v>Bolevec</v>
      </c>
      <c r="H29" s="79"/>
      <c r="I29" s="4" t="s">
        <v>7</v>
      </c>
      <c r="J29" s="80"/>
      <c r="K29" s="68"/>
      <c r="L29" s="68"/>
      <c r="O29" s="264" t="s">
        <v>40</v>
      </c>
      <c r="P29" s="264"/>
      <c r="S29"/>
      <c r="W29" s="261"/>
      <c r="AH29" s="4"/>
    </row>
    <row r="30" spans="1:40" s="1" customFormat="1" ht="17.850000000000001" customHeight="1" x14ac:dyDescent="0.3">
      <c r="C30" s="86">
        <f>C25++A$17+A$22</f>
        <v>0.48611111111111149</v>
      </c>
      <c r="D30" s="87" t="s">
        <v>27</v>
      </c>
      <c r="E30" s="90" t="str">
        <f>G6</f>
        <v>Kbely B</v>
      </c>
      <c r="F30" s="89" t="s">
        <v>7</v>
      </c>
      <c r="G30" s="128" t="str">
        <f>G7</f>
        <v>Litice žlutí</v>
      </c>
      <c r="H30" s="129"/>
      <c r="I30" s="92" t="s">
        <v>7</v>
      </c>
      <c r="J30" s="130"/>
      <c r="K30" s="108"/>
      <c r="L30" s="108"/>
      <c r="AH30" s="4"/>
    </row>
    <row r="31" spans="1:40" s="1" customFormat="1" ht="17.850000000000001" customHeight="1" x14ac:dyDescent="0.3">
      <c r="A31" s="59"/>
      <c r="C31" s="103">
        <f>C28++A$17+A$22</f>
        <v>0.50000000000000044</v>
      </c>
      <c r="D31" s="61" t="s">
        <v>25</v>
      </c>
      <c r="E31" s="123" t="str">
        <f>E6</f>
        <v>Kbely A</v>
      </c>
      <c r="F31" s="131" t="s">
        <v>7</v>
      </c>
      <c r="G31" s="132" t="str">
        <f>E7</f>
        <v>Slavia D</v>
      </c>
      <c r="H31" s="106"/>
      <c r="I31" s="66" t="s">
        <v>7</v>
      </c>
      <c r="J31" s="107"/>
      <c r="K31" s="108"/>
      <c r="L31" s="108"/>
      <c r="AH31" s="4"/>
    </row>
    <row r="32" spans="1:40" s="1" customFormat="1" ht="17.850000000000001" customHeight="1" x14ac:dyDescent="0.3">
      <c r="A32" s="133"/>
      <c r="C32" s="109">
        <f>C29++A$17+A$22</f>
        <v>0.50000000000000044</v>
      </c>
      <c r="D32" s="76" t="s">
        <v>26</v>
      </c>
      <c r="E32" s="111" t="str">
        <f>G5</f>
        <v>Praga</v>
      </c>
      <c r="F32" s="59" t="s">
        <v>7</v>
      </c>
      <c r="G32" s="118" t="str">
        <f>G9</f>
        <v>Rakovník</v>
      </c>
      <c r="H32" s="134"/>
      <c r="I32" s="4" t="s">
        <v>7</v>
      </c>
      <c r="J32" s="135"/>
      <c r="K32" s="108"/>
      <c r="L32" s="108"/>
      <c r="AH32" s="4"/>
    </row>
    <row r="33" spans="1:34" s="1" customFormat="1" ht="17.850000000000001" customHeight="1" x14ac:dyDescent="0.3">
      <c r="A33" s="136"/>
      <c r="C33" s="112">
        <f>C30++A$17+A$22</f>
        <v>0.50000000000000044</v>
      </c>
      <c r="D33" s="87" t="s">
        <v>27</v>
      </c>
      <c r="E33" s="137" t="str">
        <f>E5</f>
        <v>President</v>
      </c>
      <c r="F33" s="89" t="s">
        <v>7</v>
      </c>
      <c r="G33" s="138" t="str">
        <f>E9</f>
        <v>Kadaň</v>
      </c>
      <c r="H33" s="129"/>
      <c r="I33" s="92" t="s">
        <v>7</v>
      </c>
      <c r="J33" s="130"/>
      <c r="K33" s="108"/>
      <c r="L33" s="108"/>
      <c r="AH33" s="4"/>
    </row>
    <row r="34" spans="1:34" s="1" customFormat="1" ht="17.850000000000001" customHeight="1" x14ac:dyDescent="0.3">
      <c r="A34" s="74"/>
      <c r="C34" s="60">
        <f>C31++A$17+A$22</f>
        <v>0.51388888888888939</v>
      </c>
      <c r="D34" s="61" t="s">
        <v>25</v>
      </c>
      <c r="E34" s="139" t="s">
        <v>41</v>
      </c>
      <c r="F34" s="59" t="s">
        <v>7</v>
      </c>
      <c r="G34" s="139" t="s">
        <v>42</v>
      </c>
      <c r="H34" s="106"/>
      <c r="I34" s="66" t="s">
        <v>7</v>
      </c>
      <c r="J34" s="107"/>
      <c r="K34" s="108"/>
      <c r="L34" s="108"/>
      <c r="AH34" s="4"/>
    </row>
    <row r="35" spans="1:34" s="1" customFormat="1" ht="17.850000000000001" customHeight="1" x14ac:dyDescent="0.3">
      <c r="A35" s="133"/>
      <c r="C35" s="75">
        <f>C31++A$17+A$22</f>
        <v>0.51388888888888939</v>
      </c>
      <c r="D35" s="76" t="s">
        <v>26</v>
      </c>
      <c r="E35" s="139" t="s">
        <v>43</v>
      </c>
      <c r="F35" s="59" t="s">
        <v>7</v>
      </c>
      <c r="G35" s="139" t="s">
        <v>44</v>
      </c>
      <c r="H35" s="134"/>
      <c r="I35" s="4" t="s">
        <v>7</v>
      </c>
      <c r="J35" s="135"/>
      <c r="K35" s="108"/>
      <c r="L35" s="108"/>
      <c r="AH35" s="4"/>
    </row>
    <row r="36" spans="1:34" s="1" customFormat="1" ht="17.850000000000001" customHeight="1" x14ac:dyDescent="0.3">
      <c r="A36" s="116"/>
      <c r="C36" s="86">
        <f>C31++A$17+A$22</f>
        <v>0.51388888888888939</v>
      </c>
      <c r="D36" s="87" t="s">
        <v>27</v>
      </c>
      <c r="E36" s="140" t="s">
        <v>45</v>
      </c>
      <c r="F36" s="89" t="s">
        <v>7</v>
      </c>
      <c r="G36" s="140" t="s">
        <v>46</v>
      </c>
      <c r="H36" s="129"/>
      <c r="I36" s="92" t="s">
        <v>7</v>
      </c>
      <c r="J36" s="130"/>
      <c r="K36" s="108"/>
      <c r="L36" s="108"/>
      <c r="AH36" s="4"/>
    </row>
    <row r="37" spans="1:34" s="1" customFormat="1" ht="17.850000000000001" customHeight="1" x14ac:dyDescent="0.3">
      <c r="C37" s="103">
        <f>C34++A$17+A$22</f>
        <v>0.52777777777777835</v>
      </c>
      <c r="D37" s="141" t="s">
        <v>25</v>
      </c>
      <c r="E37" s="142" t="s">
        <v>47</v>
      </c>
      <c r="F37" s="63" t="s">
        <v>7</v>
      </c>
      <c r="G37" s="142" t="s">
        <v>48</v>
      </c>
      <c r="H37" s="143"/>
      <c r="I37" s="144" t="s">
        <v>7</v>
      </c>
      <c r="J37" s="145"/>
      <c r="AH37" s="4"/>
    </row>
    <row r="38" spans="1:34" s="5" customFormat="1" x14ac:dyDescent="0.3">
      <c r="A38" s="136"/>
      <c r="B38" s="1"/>
      <c r="C38" s="109">
        <f>C35++A$17+A$22</f>
        <v>0.52777777777777835</v>
      </c>
      <c r="D38" s="76" t="s">
        <v>26</v>
      </c>
      <c r="E38" s="139" t="s">
        <v>49</v>
      </c>
      <c r="F38" s="59" t="s">
        <v>7</v>
      </c>
      <c r="G38" s="139" t="s">
        <v>50</v>
      </c>
      <c r="H38" s="146"/>
      <c r="I38" s="4" t="s">
        <v>7</v>
      </c>
      <c r="J38" s="147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4"/>
    </row>
    <row r="39" spans="1:34" s="5" customFormat="1" x14ac:dyDescent="0.3">
      <c r="A39" s="116"/>
      <c r="B39" s="1"/>
      <c r="C39" s="112">
        <f>C36++A$17+A$22</f>
        <v>0.52777777777777835</v>
      </c>
      <c r="D39" s="87" t="s">
        <v>27</v>
      </c>
      <c r="E39" s="140"/>
      <c r="F39" s="89"/>
      <c r="G39" s="140"/>
      <c r="H39" s="148"/>
      <c r="I39" s="92"/>
      <c r="J39" s="149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4"/>
    </row>
    <row r="40" spans="1:34" s="5" customFormat="1" x14ac:dyDescent="0.3">
      <c r="A40" s="150"/>
      <c r="B40" s="1"/>
      <c r="C40" s="2"/>
      <c r="D40" s="3"/>
      <c r="E40" s="1"/>
      <c r="F40" s="4"/>
      <c r="G40" s="1"/>
      <c r="H40" s="1"/>
      <c r="I40" s="4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4"/>
    </row>
    <row r="41" spans="1:34" s="5" customFormat="1" x14ac:dyDescent="0.3">
      <c r="A41" s="1"/>
      <c r="B41" s="1"/>
      <c r="C41" s="151">
        <f>C39+A22</f>
        <v>0.53125000000000056</v>
      </c>
      <c r="D41" s="152"/>
      <c r="E41" s="262" t="s">
        <v>51</v>
      </c>
      <c r="F41" s="262"/>
      <c r="G41" s="262"/>
      <c r="H41" s="153"/>
      <c r="I41" s="154"/>
      <c r="J41" s="155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4"/>
    </row>
  </sheetData>
  <mergeCells count="31">
    <mergeCell ref="C1:J1"/>
    <mergeCell ref="O1:V1"/>
    <mergeCell ref="C2:J2"/>
    <mergeCell ref="P3:R3"/>
    <mergeCell ref="S3:W3"/>
    <mergeCell ref="X3:Z3"/>
    <mergeCell ref="AA3:AC3"/>
    <mergeCell ref="AD3:AF3"/>
    <mergeCell ref="AG3:AI3"/>
    <mergeCell ref="C4:D4"/>
    <mergeCell ref="AG11:AI11"/>
    <mergeCell ref="E12:G12"/>
    <mergeCell ref="H12:J12"/>
    <mergeCell ref="O18:P18"/>
    <mergeCell ref="Q19:R19"/>
    <mergeCell ref="P11:R11"/>
    <mergeCell ref="S11:W11"/>
    <mergeCell ref="X11:Z11"/>
    <mergeCell ref="AA11:AC11"/>
    <mergeCell ref="AD11:AF11"/>
    <mergeCell ref="O20:P20"/>
    <mergeCell ref="O21:P21"/>
    <mergeCell ref="O22:P22"/>
    <mergeCell ref="O23:P23"/>
    <mergeCell ref="O24:P24"/>
    <mergeCell ref="E41:G41"/>
    <mergeCell ref="O25:P25"/>
    <mergeCell ref="O26:P26"/>
    <mergeCell ref="O27:P27"/>
    <mergeCell ref="O28:P28"/>
    <mergeCell ref="O29:P29"/>
  </mergeCells>
  <pageMargins left="0.78749999999999998" right="0.78749999999999998" top="1.05277777777778" bottom="1.05277777777778" header="0.78749999999999998" footer="0.78749999999999998"/>
  <pageSetup paperSize="9" scale="69" orientation="portrait" horizontalDpi="300" verticalDpi="300"/>
  <headerFooter>
    <oddHeader>&amp;C&amp;"Times New Roman,obyčejné"&amp;12&amp;A</oddHeader>
    <oddFooter>&amp;C&amp;"Times New Roman,obyčejné"&amp;12Stránka &amp;P</oddFooter>
  </headerFooter>
  <colBreaks count="1" manualBreakCount="1">
    <brk id="1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34</TotalTime>
  <Application>Microsoft Excel</Application>
  <DocSecurity>0</DocSecurity>
  <ScaleCrop>false</ScaleCrop>
  <HeadingPairs>
    <vt:vector size="4" baseType="variant">
      <vt:variant>
        <vt:lpstr>Listy</vt:lpstr>
      </vt:variant>
      <vt:variant>
        <vt:i4>10</vt:i4>
      </vt:variant>
      <vt:variant>
        <vt:lpstr>Pojmenované oblasti</vt:lpstr>
      </vt:variant>
      <vt:variant>
        <vt:i4>9</vt:i4>
      </vt:variant>
    </vt:vector>
  </HeadingPairs>
  <TitlesOfParts>
    <vt:vector size="19" baseType="lpstr">
      <vt:lpstr>Kbely 11.9.22</vt:lpstr>
      <vt:lpstr>Rakovník 11.9.22</vt:lpstr>
      <vt:lpstr>Hostivař 18.9.22</vt:lpstr>
      <vt:lpstr>Kadaň 18.9.22</vt:lpstr>
      <vt:lpstr>Bohemians (Zel.pruh) 2.10.22</vt:lpstr>
      <vt:lpstr>Litice 2.10.22</vt:lpstr>
      <vt:lpstr>PSPH Slavia 9.10.22</vt:lpstr>
      <vt:lpstr>Mnichovice 9.10.22</vt:lpstr>
      <vt:lpstr>President Zel.pruh 16.10.22</vt:lpstr>
      <vt:lpstr>Hradec 16.10.22</vt:lpstr>
      <vt:lpstr>'Bohemians (Zel.pruh) 2.10.22'!Oblast_tisku</vt:lpstr>
      <vt:lpstr>'Hostivař 18.9.22'!Oblast_tisku</vt:lpstr>
      <vt:lpstr>'Hradec 16.10.22'!Oblast_tisku</vt:lpstr>
      <vt:lpstr>'Kadaň 18.9.22'!Oblast_tisku</vt:lpstr>
      <vt:lpstr>'Kbely 11.9.22'!Oblast_tisku</vt:lpstr>
      <vt:lpstr>'Litice 2.10.22'!Oblast_tisku</vt:lpstr>
      <vt:lpstr>'Mnichovice 9.10.22'!Oblast_tisku</vt:lpstr>
      <vt:lpstr>'President Zel.pruh 16.10.22'!Oblast_tisku</vt:lpstr>
      <vt:lpstr>'PSPH Slavia 9.10.22'!Oblast_tisku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uzivatel</cp:lastModifiedBy>
  <cp:revision>4</cp:revision>
  <dcterms:created xsi:type="dcterms:W3CDTF">2022-06-21T14:45:04Z</dcterms:created>
  <dcterms:modified xsi:type="dcterms:W3CDTF">2022-08-28T14:24:39Z</dcterms:modified>
  <dc:language>cs-CZ</dc:language>
</cp:coreProperties>
</file>