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12.xml.rels" ContentType="application/vnd.openxmlformats-package.relationships+xml"/>
  <Override PartName="/xl/worksheets/sheet12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1"/>
  </bookViews>
  <sheets>
    <sheet name="Slavia 16.4" sheetId="1" state="visible" r:id="rId2"/>
    <sheet name="Kadaň 16.4.23" sheetId="2" state="visible" r:id="rId3"/>
    <sheet name="Praga 23.4.23" sheetId="3" state="visible" r:id="rId4"/>
    <sheet name="Rakovník 23.4.23" sheetId="4" state="visible" r:id="rId5"/>
    <sheet name="Litice 8.5.23  puvodni" sheetId="5" state="visible" r:id="rId6"/>
    <sheet name="Litice 8.5. 8 týmů " sheetId="6" state="visible" r:id="rId7"/>
    <sheet name="Hradec 8.5.23 " sheetId="7" state="visible" r:id="rId8"/>
    <sheet name="Bohemians ZP 21.5.23" sheetId="8" state="visible" r:id="rId9"/>
    <sheet name="Mnichovice 21.5.23" sheetId="9" state="visible" r:id="rId10"/>
    <sheet name="Kbely 28.5.23  o 1 - 10 místo" sheetId="10" state="visible" r:id="rId11"/>
    <sheet name="Mnichovice  28.5.23 o 11-20 m" sheetId="11" state="visible" r:id="rId12"/>
    <sheet name="Přehled týmů v turnajích" sheetId="12" state="visible" r:id="rId13"/>
  </sheets>
  <definedNames>
    <definedName function="false" hidden="false" localSheetId="2" name="_xlnm.Print_Area" vbProcedure="false">'Praga 23.4.23'!$A$1:$AG$41</definedName>
    <definedName function="false" hidden="false" localSheetId="11" name="_xlnm.Print_Area" vbProcedure="false">'Přehled týmů v turnajích'!$C$39:$Q$65</definedName>
    <definedName function="false" hidden="true" localSheetId="11" name="_xlnm._FilterDatabase" vbProcedure="false">'Přehled týmů v turnajích'!$AH$1:$AI$29</definedName>
    <definedName function="false" hidden="false" localSheetId="3" name="_xlnm.Print_Area" vbProcedure="false">'Rakovník 23.4.23'!$A$1:$AG$41</definedName>
    <definedName function="false" hidden="false" localSheetId="0" name="_xlnm.Print_Area" vbProcedure="false">'Slavia 16.4'!$A$1:$AI$41</definedName>
    <definedName function="false" hidden="false" localSheetId="11" name="_xlnm.Print_Area" vbProcedure="false">'Přehled týmů v turnajích'!$C$39:$P$65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<sst xmlns="http://schemas.openxmlformats.org/spreadsheetml/2006/main" count="2612" uniqueCount="189">
  <si>
    <t xml:space="preserve">Turnaj kategorie: přípravka U10 -Slavia – neděle 16.4.23</t>
  </si>
  <si>
    <t xml:space="preserve">Skupina A</t>
  </si>
  <si>
    <t xml:space="preserve">Skore</t>
  </si>
  <si>
    <t xml:space="preserve">Body</t>
  </si>
  <si>
    <t xml:space="preserve">Pořadí</t>
  </si>
  <si>
    <t xml:space="preserve">Účastníci:</t>
  </si>
  <si>
    <t xml:space="preserve">Skupina B</t>
  </si>
  <si>
    <t xml:space="preserve">:</t>
  </si>
  <si>
    <t xml:space="preserve">Slavia D</t>
  </si>
  <si>
    <t xml:space="preserve">Slavia K</t>
  </si>
  <si>
    <t xml:space="preserve">Hradec 12</t>
  </si>
  <si>
    <t xml:space="preserve">Hradec 13</t>
  </si>
  <si>
    <t xml:space="preserve">Mnichovice B</t>
  </si>
  <si>
    <t xml:space="preserve">Mnichovice A</t>
  </si>
  <si>
    <t xml:space="preserve">Litice žlutí</t>
  </si>
  <si>
    <t xml:space="preserve">Jičín</t>
  </si>
  <si>
    <t xml:space="preserve">Rakovník</t>
  </si>
  <si>
    <t xml:space="preserve">Litice modří</t>
  </si>
  <si>
    <t xml:space="preserve">ČAS</t>
  </si>
  <si>
    <t xml:space="preserve">HŘIŠTĚ</t>
  </si>
  <si>
    <t xml:space="preserve">ROZLOSOVÁNÍ</t>
  </si>
  <si>
    <t xml:space="preserve">VÝSLEDEK</t>
  </si>
  <si>
    <t xml:space="preserve">Zahájení turnaje:</t>
  </si>
  <si>
    <t xml:space="preserve">A</t>
  </si>
  <si>
    <t xml:space="preserve">B</t>
  </si>
  <si>
    <t xml:space="preserve">C</t>
  </si>
  <si>
    <t xml:space="preserve">Délka zápasu:</t>
  </si>
  <si>
    <t xml:space="preserve">Konečné pořadí:</t>
  </si>
  <si>
    <t xml:space="preserve">1.</t>
  </si>
  <si>
    <t xml:space="preserve">Pauza mezi zápasy</t>
  </si>
  <si>
    <t xml:space="preserve">2.</t>
  </si>
  <si>
    <t xml:space="preserve">3.</t>
  </si>
  <si>
    <t xml:space="preserve">4.</t>
  </si>
  <si>
    <t xml:space="preserve">5.</t>
  </si>
  <si>
    <t xml:space="preserve">6.</t>
  </si>
  <si>
    <t xml:space="preserve">7.</t>
  </si>
  <si>
    <t xml:space="preserve">8.</t>
  </si>
  <si>
    <t xml:space="preserve">9.</t>
  </si>
  <si>
    <t xml:space="preserve">10.</t>
  </si>
  <si>
    <t xml:space="preserve">o 9 místo</t>
  </si>
  <si>
    <t xml:space="preserve">o 7 místo</t>
  </si>
  <si>
    <t xml:space="preserve">3N</t>
  </si>
  <si>
    <t xml:space="preserve">o 5 místo</t>
  </si>
  <si>
    <t xml:space="preserve">o 3 místo</t>
  </si>
  <si>
    <t xml:space="preserve">o 1 místo</t>
  </si>
  <si>
    <t xml:space="preserve">Vyhlášení výsledků</t>
  </si>
  <si>
    <t xml:space="preserve">Zápisem do žlutého pole se promítá do rozlosování a skore do tabulek</t>
  </si>
  <si>
    <t xml:space="preserve">Turnaj kategorie: přípravka U10 -Kadaň- neděle 16.4.23</t>
  </si>
  <si>
    <t xml:space="preserve">Kadaň</t>
  </si>
  <si>
    <t xml:space="preserve">Kbely A</t>
  </si>
  <si>
    <t xml:space="preserve">Hostivař</t>
  </si>
  <si>
    <t xml:space="preserve">Praga</t>
  </si>
  <si>
    <t xml:space="preserve">President černí</t>
  </si>
  <si>
    <t xml:space="preserve">President červení</t>
  </si>
  <si>
    <t xml:space="preserve">Kbely B</t>
  </si>
  <si>
    <t xml:space="preserve">Kbely C</t>
  </si>
  <si>
    <t xml:space="preserve">Turnaj kategorie: přípravka U10 - Praga - neděle 23.4.23</t>
  </si>
  <si>
    <t xml:space="preserve">HK 12</t>
  </si>
  <si>
    <t xml:space="preserve">HK 13</t>
  </si>
  <si>
    <t xml:space="preserve">HK MIX</t>
  </si>
  <si>
    <t xml:space="preserve">Bohemians </t>
  </si>
  <si>
    <t xml:space="preserve">Bohemians</t>
  </si>
  <si>
    <t xml:space="preserve"> Bohemians</t>
  </si>
  <si>
    <t xml:space="preserve">3 N</t>
  </si>
  <si>
    <t xml:space="preserve">Praga </t>
  </si>
  <si>
    <t xml:space="preserve">Turnaj kategorie: přípravka U10 – Rakovník - neděle 23.4.23</t>
  </si>
  <si>
    <t xml:space="preserve">Litice</t>
  </si>
  <si>
    <t xml:space="preserve">modří</t>
  </si>
  <si>
    <t xml:space="preserve">President</t>
  </si>
  <si>
    <t xml:space="preserve">černí</t>
  </si>
  <si>
    <t xml:space="preserve">Slavia</t>
  </si>
  <si>
    <t xml:space="preserve">kluci</t>
  </si>
  <si>
    <t xml:space="preserve">Mnichovice</t>
  </si>
  <si>
    <t xml:space="preserve">holky</t>
  </si>
  <si>
    <t xml:space="preserve">žlutí</t>
  </si>
  <si>
    <t xml:space="preserve">červení</t>
  </si>
  <si>
    <t xml:space="preserve">Turnaj kategorie: přípravka U10 –Litice - neděle 8.5.23</t>
  </si>
  <si>
    <t xml:space="preserve">A5</t>
  </si>
  <si>
    <t xml:space="preserve">B5</t>
  </si>
  <si>
    <t xml:space="preserve">A4</t>
  </si>
  <si>
    <t xml:space="preserve">B4</t>
  </si>
  <si>
    <t xml:space="preserve">A3</t>
  </si>
  <si>
    <t xml:space="preserve">B3</t>
  </si>
  <si>
    <t xml:space="preserve">A2</t>
  </si>
  <si>
    <t xml:space="preserve">B2</t>
  </si>
  <si>
    <t xml:space="preserve">A1</t>
  </si>
  <si>
    <t xml:space="preserve">B1</t>
  </si>
  <si>
    <t xml:space="preserve">Turnaj kategorie: přípravka U10 -Litice- pondělí 8.5.23</t>
  </si>
  <si>
    <t xml:space="preserve">Litice žtutí</t>
  </si>
  <si>
    <t xml:space="preserve">Turnaj kategorie: přípravka U10 –Hradec – pondělí 8.5.23</t>
  </si>
  <si>
    <t xml:space="preserve">Turnaj kategorie: přípravka U10 – Bohemians (Zel.pruh) - neděle 21.5.23</t>
  </si>
  <si>
    <t xml:space="preserve">President ČN</t>
  </si>
  <si>
    <t xml:space="preserve">President ČV</t>
  </si>
  <si>
    <t xml:space="preserve">Presdent ČV</t>
  </si>
  <si>
    <t xml:space="preserve">President ČN </t>
  </si>
  <si>
    <t xml:space="preserve">Turnaj kategorie: přípravka U10 –Mnichovice – neděle 21.5.23</t>
  </si>
  <si>
    <t xml:space="preserve">Turnaj kategorie: přípravka U10 –Kbely – neděle 28.5.23</t>
  </si>
  <si>
    <t xml:space="preserve">SN</t>
  </si>
  <si>
    <t xml:space="preserve">Turnaj kategorie: přípravka U10 – Mnichovice   – neděle 28.5.23</t>
  </si>
  <si>
    <t xml:space="preserve">Skupina C</t>
  </si>
  <si>
    <t xml:space="preserve">11.</t>
  </si>
  <si>
    <t xml:space="preserve">12.</t>
  </si>
  <si>
    <t xml:space="preserve">1-3</t>
  </si>
  <si>
    <t xml:space="preserve">13.</t>
  </si>
  <si>
    <t xml:space="preserve">4-6</t>
  </si>
  <si>
    <t xml:space="preserve">14.</t>
  </si>
  <si>
    <t xml:space="preserve">7-9</t>
  </si>
  <si>
    <t xml:space="preserve">15.</t>
  </si>
  <si>
    <t xml:space="preserve">16.</t>
  </si>
  <si>
    <t xml:space="preserve">17.</t>
  </si>
  <si>
    <t xml:space="preserve">18.</t>
  </si>
  <si>
    <t xml:space="preserve">19.</t>
  </si>
  <si>
    <t xml:space="preserve">KBELY  </t>
  </si>
  <si>
    <t xml:space="preserve">Bohemians (ZP)</t>
  </si>
  <si>
    <t xml:space="preserve">PSPH SLAVIA</t>
  </si>
  <si>
    <t xml:space="preserve">PRESIDENT (ZP)</t>
  </si>
  <si>
    <t xml:space="preserve">11.9</t>
  </si>
  <si>
    <t xml:space="preserve">18.9</t>
  </si>
  <si>
    <t xml:space="preserve">2.10</t>
  </si>
  <si>
    <t xml:space="preserve">9.10</t>
  </si>
  <si>
    <t xml:space="preserve">16.10</t>
  </si>
  <si>
    <t xml:space="preserve">stav po 5 turnajích</t>
  </si>
  <si>
    <t xml:space="preserve">počet pořadatelství </t>
  </si>
  <si>
    <t xml:space="preserve">Přípravka</t>
  </si>
  <si>
    <t xml:space="preserve">Kbely</t>
  </si>
  <si>
    <t xml:space="preserve">PSPH Slavia</t>
  </si>
  <si>
    <t xml:space="preserve">President (ZP)</t>
  </si>
  <si>
    <t xml:space="preserve">Hradec</t>
  </si>
  <si>
    <t xml:space="preserve">Praha</t>
  </si>
  <si>
    <t xml:space="preserve">Bohemians A</t>
  </si>
  <si>
    <t xml:space="preserve">Bohemians B</t>
  </si>
  <si>
    <t xml:space="preserve">Bolevec</t>
  </si>
  <si>
    <t xml:space="preserve">RAKOVNÍK</t>
  </si>
  <si>
    <t xml:space="preserve">KADAŃ</t>
  </si>
  <si>
    <t xml:space="preserve">LITICE</t>
  </si>
  <si>
    <t xml:space="preserve">MNICHOVICE</t>
  </si>
  <si>
    <t xml:space="preserve">HRADEC</t>
  </si>
  <si>
    <t xml:space="preserve">Venkov</t>
  </si>
  <si>
    <t xml:space="preserve">SLAVIA</t>
  </si>
  <si>
    <t xml:space="preserve">PRAGA</t>
  </si>
  <si>
    <t xml:space="preserve">LITICE   </t>
  </si>
  <si>
    <t xml:space="preserve">Bohemians ZP</t>
  </si>
  <si>
    <t xml:space="preserve">HK mix</t>
  </si>
  <si>
    <t xml:space="preserve">President A</t>
  </si>
  <si>
    <t xml:space="preserve">Litice  Ž</t>
  </si>
  <si>
    <t xml:space="preserve">1.Slavia D</t>
  </si>
  <si>
    <t xml:space="preserve">1.HK 12</t>
  </si>
  <si>
    <t xml:space="preserve">President B</t>
  </si>
  <si>
    <t xml:space="preserve"> Slavia K</t>
  </si>
  <si>
    <t xml:space="preserve">2.Bohemians B</t>
  </si>
  <si>
    <t xml:space="preserve">2.Hostivař</t>
  </si>
  <si>
    <t xml:space="preserve">Praga D</t>
  </si>
  <si>
    <t xml:space="preserve">3.Bohemians A</t>
  </si>
  <si>
    <t xml:space="preserve">3.Kbely A</t>
  </si>
  <si>
    <t xml:space="preserve">Litice M</t>
  </si>
  <si>
    <t xml:space="preserve">4.Litice modří</t>
  </si>
  <si>
    <t xml:space="preserve">4.Praga</t>
  </si>
  <si>
    <t xml:space="preserve"> Bohemians A</t>
  </si>
  <si>
    <t xml:space="preserve">5.Kadaň</t>
  </si>
  <si>
    <t xml:space="preserve">5.President</t>
  </si>
  <si>
    <t xml:space="preserve">Litice Ž</t>
  </si>
  <si>
    <t xml:space="preserve">6.Mnichovice B</t>
  </si>
  <si>
    <t xml:space="preserve">6.HK 13</t>
  </si>
  <si>
    <t xml:space="preserve">7.Litice žlutí</t>
  </si>
  <si>
    <t xml:space="preserve">7.Jičín</t>
  </si>
  <si>
    <t xml:space="preserve">Mnichovice </t>
  </si>
  <si>
    <t xml:space="preserve">Hradec ???</t>
  </si>
  <si>
    <t xml:space="preserve">8.Rakovník</t>
  </si>
  <si>
    <t xml:space="preserve">8.Slavia K</t>
  </si>
  <si>
    <t xml:space="preserve">Bohemians D</t>
  </si>
  <si>
    <t xml:space="preserve">9.Mnichovice A</t>
  </si>
  <si>
    <t xml:space="preserve">Kbely D</t>
  </si>
  <si>
    <t xml:space="preserve">10.Kbely B</t>
  </si>
  <si>
    <t xml:space="preserve">16.4</t>
  </si>
  <si>
    <t xml:space="preserve">23.4</t>
  </si>
  <si>
    <t xml:space="preserve">8.5</t>
  </si>
  <si>
    <t xml:space="preserve">21.5</t>
  </si>
  <si>
    <t xml:space="preserve">Kadan</t>
  </si>
  <si>
    <t xml:space="preserve">pořadí</t>
  </si>
  <si>
    <t xml:space="preserve">body</t>
  </si>
  <si>
    <t xml:space="preserve">Podzim 2022</t>
  </si>
  <si>
    <t xml:space="preserve">Jaro 2023</t>
  </si>
  <si>
    <t xml:space="preserve">Jaro 2023 finále</t>
  </si>
  <si>
    <t xml:space="preserve">stav po 4 turnajích</t>
  </si>
  <si>
    <t xml:space="preserve">Pořadí </t>
  </si>
  <si>
    <t xml:space="preserve">Litice </t>
  </si>
  <si>
    <t xml:space="preserve">Kbely 1-10</t>
  </si>
  <si>
    <t xml:space="preserve">Mnichovice 11-19</t>
  </si>
  <si>
    <t xml:space="preserve">20.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</si>
</sst>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hh:mm"/>
    <numFmt numFmtId="166" formatCode="General"/>
    <numFmt numFmtId="167" formatCode="0"/>
    <numFmt numFmtId="168" formatCode="h:mm;@"/>
    <numFmt numFmtId="169" formatCode="h:mm"/>
    <numFmt numFmtId="170" formatCode="dd/mm/yyyy"/>
  </numFmts>
  <fonts count="43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3"/>
      <name val="Arial"/>
      <family val="2"/>
      <charset val="1"/>
    </font>
    <font>
      <b val="true"/>
      <sz val="13"/>
      <name val="Arial"/>
      <family val="2"/>
      <charset val="1"/>
    </font>
    <font>
      <sz val="13"/>
      <name val="Arial CE"/>
      <family val="2"/>
      <charset val="238"/>
    </font>
    <font>
      <b val="true"/>
      <sz val="13"/>
      <name val="Arial"/>
      <family val="2"/>
      <charset val="238"/>
    </font>
    <font>
      <b val="true"/>
      <sz val="13"/>
      <color rgb="FF00B0F0"/>
      <name val="Arial"/>
      <family val="2"/>
      <charset val="238"/>
    </font>
    <font>
      <b val="true"/>
      <sz val="13"/>
      <color rgb="FFFFC000"/>
      <name val="Arial"/>
      <family val="2"/>
      <charset val="238"/>
    </font>
    <font>
      <b val="true"/>
      <sz val="13"/>
      <color rgb="FF548235"/>
      <name val="Arial"/>
      <family val="2"/>
      <charset val="238"/>
    </font>
    <font>
      <b val="true"/>
      <sz val="13"/>
      <color rgb="FF7030A0"/>
      <name val="Arial"/>
      <family val="2"/>
      <charset val="238"/>
    </font>
    <font>
      <b val="true"/>
      <sz val="13"/>
      <color rgb="FF002060"/>
      <name val="Arial"/>
      <family val="2"/>
      <charset val="238"/>
    </font>
    <font>
      <b val="true"/>
      <sz val="13"/>
      <name val="Arial CE"/>
      <family val="2"/>
      <charset val="238"/>
    </font>
    <font>
      <sz val="13"/>
      <color rgb="FFFF0000"/>
      <name val="Arial CE"/>
      <family val="2"/>
      <charset val="238"/>
    </font>
    <font>
      <b val="true"/>
      <sz val="13"/>
      <color rgb="FFFF0000"/>
      <name val="Arial"/>
      <family val="2"/>
      <charset val="1"/>
    </font>
    <font>
      <b val="true"/>
      <sz val="13"/>
      <color rgb="FF92D050"/>
      <name val="Arial"/>
      <family val="2"/>
      <charset val="238"/>
    </font>
    <font>
      <b val="true"/>
      <sz val="13"/>
      <color rgb="FFA6A6A6"/>
      <name val="Arial"/>
      <family val="2"/>
      <charset val="238"/>
    </font>
    <font>
      <b val="true"/>
      <sz val="13"/>
      <color rgb="FF00B050"/>
      <name val="Arial"/>
      <family val="2"/>
      <charset val="238"/>
    </font>
    <font>
      <b val="true"/>
      <sz val="13"/>
      <color rgb="FF843C0B"/>
      <name val="Arial"/>
      <family val="2"/>
      <charset val="238"/>
    </font>
    <font>
      <b val="true"/>
      <i val="true"/>
      <sz val="13"/>
      <name val="Arial"/>
      <family val="2"/>
      <charset val="1"/>
    </font>
    <font>
      <i val="true"/>
      <sz val="13"/>
      <name val="Arial"/>
      <family val="2"/>
      <charset val="1"/>
    </font>
    <font>
      <b val="true"/>
      <sz val="13"/>
      <color rgb="FF00B0F0"/>
      <name val="Arial"/>
      <family val="2"/>
      <charset val="1"/>
    </font>
    <font>
      <b val="true"/>
      <sz val="13"/>
      <color rgb="FFFFC000"/>
      <name val="Arial"/>
      <family val="2"/>
      <charset val="1"/>
    </font>
    <font>
      <sz val="13"/>
      <name val="Arial"/>
      <family val="2"/>
      <charset val="238"/>
    </font>
    <font>
      <b val="true"/>
      <sz val="13"/>
      <color rgb="FF808080"/>
      <name val="Arial"/>
      <family val="2"/>
      <charset val="238"/>
    </font>
    <font>
      <b val="true"/>
      <sz val="13"/>
      <color rgb="FF70AD47"/>
      <name val="Arial"/>
      <family val="2"/>
      <charset val="1"/>
    </font>
    <font>
      <b val="true"/>
      <sz val="13"/>
      <color rgb="FF7030A0"/>
      <name val="Arial"/>
      <family val="2"/>
      <charset val="1"/>
    </font>
    <font>
      <b val="true"/>
      <sz val="13"/>
      <color rgb="FF92D050"/>
      <name val="Arial"/>
      <family val="2"/>
      <charset val="1"/>
    </font>
    <font>
      <b val="true"/>
      <sz val="13"/>
      <color rgb="FF7F7F7F"/>
      <name val="Arial"/>
      <family val="2"/>
      <charset val="1"/>
    </font>
    <font>
      <b val="true"/>
      <sz val="13"/>
      <color rgb="FF002060"/>
      <name val="Arial"/>
      <family val="2"/>
      <charset val="1"/>
    </font>
    <font>
      <b val="true"/>
      <sz val="13"/>
      <color rgb="FF00B050"/>
      <name val="Arial"/>
      <family val="2"/>
      <charset val="1"/>
    </font>
    <font>
      <b val="true"/>
      <sz val="13"/>
      <color rgb="FF843C0B"/>
      <name val="Arial"/>
      <family val="2"/>
      <charset val="1"/>
    </font>
    <font>
      <b val="true"/>
      <sz val="13"/>
      <color rgb="FF44546A"/>
      <name val="Arial CE"/>
      <family val="2"/>
      <charset val="238"/>
    </font>
    <font>
      <b val="true"/>
      <sz val="13"/>
      <color rgb="FF000000"/>
      <name val="Arial"/>
      <family val="2"/>
      <charset val="1"/>
    </font>
    <font>
      <b val="true"/>
      <sz val="13"/>
      <color rgb="FF808080"/>
      <name val="Arial"/>
      <family val="2"/>
      <charset val="1"/>
    </font>
    <font>
      <b val="true"/>
      <sz val="12"/>
      <name val="Arial"/>
      <family val="2"/>
      <charset val="238"/>
    </font>
    <font>
      <b val="true"/>
      <sz val="12"/>
      <name val="Arial"/>
      <family val="2"/>
      <charset val="1"/>
    </font>
    <font>
      <b val="true"/>
      <sz val="13"/>
      <color rgb="FF1A237E"/>
      <name val="Arial"/>
      <family val="2"/>
      <charset val="1"/>
    </font>
    <font>
      <b val="true"/>
      <sz val="13"/>
      <color rgb="FFFF3D00"/>
      <name val="Arial"/>
      <family val="2"/>
      <charset val="1"/>
    </font>
    <font>
      <b val="true"/>
      <sz val="13"/>
      <color rgb="FF3D5AFE"/>
      <name val="Arial"/>
      <family val="2"/>
      <charset val="1"/>
    </font>
    <font>
      <b val="true"/>
      <sz val="10"/>
      <name val="Arial"/>
      <family val="2"/>
      <charset val="238"/>
    </font>
    <font>
      <b val="true"/>
      <sz val="11"/>
      <color rgb="FF000000"/>
      <name val="Calibri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rgb="FFD9D9D9"/>
        <bgColor rgb="FFADD8E6"/>
      </patternFill>
    </fill>
    <fill>
      <patternFill patternType="solid">
        <fgColor rgb="FF000000"/>
        <bgColor rgb="FF003300"/>
      </patternFill>
    </fill>
    <fill>
      <patternFill patternType="solid">
        <fgColor rgb="FFFFFF00"/>
        <bgColor rgb="FFFFD320"/>
      </patternFill>
    </fill>
    <fill>
      <patternFill patternType="solid">
        <fgColor rgb="FFFFF0F5"/>
        <bgColor rgb="FFFFFFCC"/>
      </patternFill>
    </fill>
    <fill>
      <patternFill patternType="solid">
        <fgColor rgb="FFAFEEEE"/>
        <bgColor rgb="FFADD8E6"/>
      </patternFill>
    </fill>
    <fill>
      <patternFill patternType="solid">
        <fgColor rgb="FFADD8E6"/>
        <bgColor rgb="FFAFEEEE"/>
      </patternFill>
    </fill>
    <fill>
      <patternFill patternType="solid">
        <fgColor rgb="FF83CAFF"/>
        <bgColor rgb="FFADD8E6"/>
      </patternFill>
    </fill>
    <fill>
      <patternFill patternType="solid">
        <fgColor rgb="FFFF0000"/>
        <bgColor rgb="FFFF1744"/>
      </patternFill>
    </fill>
    <fill>
      <patternFill patternType="solid">
        <fgColor rgb="FFFFD320"/>
        <bgColor rgb="FFFFC107"/>
      </patternFill>
    </fill>
    <fill>
      <patternFill patternType="solid">
        <fgColor rgb="FF579D1C"/>
        <bgColor rgb="FF548235"/>
      </patternFill>
    </fill>
    <fill>
      <patternFill patternType="solid">
        <fgColor rgb="FFFF1744"/>
        <bgColor rgb="FFF50057"/>
      </patternFill>
    </fill>
    <fill>
      <patternFill patternType="solid">
        <fgColor rgb="FF536DFE"/>
        <bgColor rgb="FF3D5AFE"/>
      </patternFill>
    </fill>
    <fill>
      <patternFill patternType="solid">
        <fgColor rgb="FF00E676"/>
        <bgColor rgb="FF00B050"/>
      </patternFill>
    </fill>
    <fill>
      <patternFill patternType="solid">
        <fgColor rgb="FFD500F9"/>
        <bgColor rgb="FFF50057"/>
      </patternFill>
    </fill>
    <fill>
      <patternFill patternType="solid">
        <fgColor rgb="FF76FF03"/>
        <bgColor rgb="FF92D050"/>
      </patternFill>
    </fill>
    <fill>
      <patternFill patternType="solid">
        <fgColor rgb="FFF50057"/>
        <bgColor rgb="FFFF1744"/>
      </patternFill>
    </fill>
    <fill>
      <patternFill patternType="solid">
        <fgColor rgb="FFFFC107"/>
        <bgColor rgb="FFFFC000"/>
      </patternFill>
    </fill>
  </fills>
  <borders count="25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ck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ck"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 style="hair"/>
      <bottom/>
      <diagonal/>
    </border>
    <border diagonalUp="false" diagonalDown="false">
      <left style="thin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thin"/>
      <top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true"/>
      <protection locked="true" hidden="false"/>
    </xf>
    <xf numFmtId="165" fontId="4" fillId="0" borderId="0" xfId="0" applyFont="true" applyBorder="false" applyAlignment="true" applyProtection="true">
      <alignment horizontal="general" vertical="bottom" textRotation="0" wrapText="false" indent="0" shrinkToFit="true"/>
      <protection locked="true" hidden="false"/>
    </xf>
    <xf numFmtId="165" fontId="5" fillId="0" borderId="0" xfId="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true"/>
      <protection locked="true" hidden="false"/>
    </xf>
    <xf numFmtId="165" fontId="4" fillId="0" borderId="0" xfId="0" applyFont="true" applyBorder="true" applyAlignment="true" applyProtection="true">
      <alignment horizontal="general" vertical="bottom" textRotation="0" wrapText="false" indent="0" shrinkToFit="true"/>
      <protection locked="true" hidden="false"/>
    </xf>
    <xf numFmtId="164" fontId="7" fillId="0" borderId="0" xfId="0" applyFont="true" applyBorder="true" applyAlignment="true" applyProtection="true">
      <alignment horizontal="general" vertical="bottom" textRotation="0" wrapText="false" indent="0" shrinkToFit="tru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true" applyAlignment="true" applyProtection="true">
      <alignment horizontal="general" vertical="bottom" textRotation="0" wrapText="false" indent="0" shrinkToFit="true"/>
      <protection locked="tru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8" fillId="0" borderId="2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9" fillId="0" borderId="2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10" fillId="0" borderId="2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11" fillId="0" borderId="2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12" fillId="0" borderId="3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4" fillId="2" borderId="4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4" fillId="2" borderId="2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5" fontId="7" fillId="0" borderId="5" xfId="0" applyFont="true" applyBorder="true" applyAlignment="true" applyProtection="true">
      <alignment horizontal="general" vertical="bottom" textRotation="0" wrapText="false" indent="0" shrinkToFit="true"/>
      <protection locked="true" hidden="false"/>
    </xf>
    <xf numFmtId="164" fontId="5" fillId="0" borderId="6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13" fillId="0" borderId="6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6" fontId="8" fillId="0" borderId="7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7" fontId="4" fillId="3" borderId="2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7" fontId="4" fillId="3" borderId="2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7" fontId="4" fillId="0" borderId="8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7" fontId="4" fillId="0" borderId="8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7" fontId="4" fillId="0" borderId="0" xfId="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7" fontId="4" fillId="0" borderId="2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7" fontId="4" fillId="0" borderId="2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7" fontId="4" fillId="0" borderId="7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7" fontId="4" fillId="0" borderId="9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6" fontId="4" fillId="0" borderId="4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4" fillId="0" borderId="2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4" fillId="0" borderId="2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4" fillId="0" borderId="10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5" fillId="4" borderId="6" xfId="0" applyFont="true" applyBorder="true" applyAlignment="true" applyProtection="true">
      <alignment horizontal="left" vertical="bottom" textRotation="0" wrapText="false" indent="0" shrinkToFit="true"/>
      <protection locked="true" hidden="false"/>
    </xf>
    <xf numFmtId="165" fontId="4" fillId="0" borderId="0" xfId="0" applyFont="true" applyBorder="false" applyAlignment="true" applyProtection="true">
      <alignment horizontal="left" vertical="bottom" textRotation="0" wrapText="false" indent="0" shrinkToFit="true"/>
      <protection locked="true" hidden="false"/>
    </xf>
    <xf numFmtId="164" fontId="13" fillId="4" borderId="6" xfId="0" applyFont="true" applyBorder="true" applyAlignment="true" applyProtection="true">
      <alignment horizontal="left" vertical="bottom" textRotation="0" wrapText="false" indent="0" shrinkToFit="true"/>
      <protection locked="false" hidden="false"/>
    </xf>
    <xf numFmtId="166" fontId="9" fillId="0" borderId="1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7" fontId="4" fillId="3" borderId="0" xfId="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7" fontId="4" fillId="0" borderId="1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7" fontId="4" fillId="0" borderId="3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6" fontId="4" fillId="0" borderId="4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4" fillId="0" borderId="2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6" fontId="10" fillId="0" borderId="7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7" fontId="4" fillId="0" borderId="7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7" fontId="4" fillId="0" borderId="11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7" fontId="4" fillId="0" borderId="4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4" fillId="0" borderId="10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6" fontId="11" fillId="0" borderId="1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6" fontId="12" fillId="0" borderId="2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7" fontId="4" fillId="3" borderId="3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7" fontId="4" fillId="0" borderId="4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4" fillId="0" borderId="0" xfId="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4" fontId="6" fillId="0" borderId="0" xfId="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4" fontId="15" fillId="0" borderId="0" xfId="0" applyFont="true" applyBorder="false" applyAlignment="true" applyProtection="true">
      <alignment horizontal="general" vertical="bottom" textRotation="0" wrapText="false" indent="0" shrinkToFit="true"/>
      <protection locked="false" hidden="false"/>
    </xf>
    <xf numFmtId="164" fontId="7" fillId="0" borderId="6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6" fontId="16" fillId="0" borderId="2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6" fontId="17" fillId="0" borderId="2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6" fontId="18" fillId="0" borderId="2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6" fontId="7" fillId="0" borderId="2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6" fontId="19" fillId="0" borderId="3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4" fillId="2" borderId="12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4" fillId="2" borderId="6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5" fontId="20" fillId="0" borderId="0" xfId="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4" fontId="20" fillId="0" borderId="0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21" fillId="0" borderId="0" xfId="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6" fontId="16" fillId="0" borderId="6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4" fillId="3" borderId="2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4" fillId="3" borderId="2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4" fillId="0" borderId="8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4" fillId="0" borderId="8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4" fillId="0" borderId="7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6" fontId="4" fillId="0" borderId="9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4" fillId="0" borderId="12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4" fillId="0" borderId="6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5" fillId="0" borderId="0" xfId="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8" fontId="4" fillId="0" borderId="13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5" fontId="5" fillId="0" borderId="6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22" fillId="0" borderId="12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5" fillId="0" borderId="12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23" fillId="0" borderId="12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24" fillId="4" borderId="1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4" fontId="7" fillId="0" borderId="14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24" fillId="4" borderId="4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6" fontId="25" fillId="0" borderId="2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4" fillId="3" borderId="0" xfId="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6" fontId="4" fillId="0" borderId="1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6" fontId="4" fillId="0" borderId="3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4" fillId="0" borderId="14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9" fontId="5" fillId="0" borderId="0" xfId="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8" fontId="4" fillId="0" borderId="7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5" fontId="5" fillId="0" borderId="10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26" fillId="0" borderId="0" xfId="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6" fontId="27" fillId="0" borderId="0" xfId="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4" fontId="24" fillId="4" borderId="15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4" fontId="7" fillId="0" borderId="16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24" fillId="4" borderId="17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6" fontId="18" fillId="0" borderId="8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6" fontId="4" fillId="0" borderId="7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6" fontId="4" fillId="0" borderId="18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4" fillId="0" borderId="16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4" fillId="0" borderId="8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8" fontId="4" fillId="0" borderId="15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5" fontId="5" fillId="0" borderId="8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28" fillId="0" borderId="16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5" fillId="0" borderId="16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29" fillId="0" borderId="16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7" fillId="0" borderId="8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6" fontId="30" fillId="0" borderId="0" xfId="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6" fontId="19" fillId="0" borderId="2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4" fillId="3" borderId="3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31" fillId="0" borderId="0" xfId="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true"/>
      <protection locked="true" hidden="false"/>
    </xf>
    <xf numFmtId="166" fontId="29" fillId="0" borderId="16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6" fontId="32" fillId="0" borderId="16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7" fillId="0" borderId="2" xfId="0" applyFont="true" applyBorder="true" applyAlignment="true" applyProtection="true">
      <alignment horizontal="general" vertical="bottom" textRotation="0" wrapText="false" indent="0" shrinkToFit="true"/>
      <protection locked="true" hidden="false"/>
    </xf>
    <xf numFmtId="169" fontId="13" fillId="0" borderId="0" xfId="0" applyFont="true" applyBorder="false" applyAlignment="true" applyProtection="true">
      <alignment horizontal="center" vertical="bottom" textRotation="0" wrapText="false" indent="0" shrinkToFit="true"/>
      <protection locked="false" hidden="false"/>
    </xf>
    <xf numFmtId="168" fontId="4" fillId="0" borderId="6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5" fontId="5" fillId="0" borderId="19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22" fillId="0" borderId="0" xfId="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8" fontId="4" fillId="0" borderId="10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5" fontId="5" fillId="0" borderId="5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28" fillId="0" borderId="0" xfId="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4" fontId="4" fillId="0" borderId="2" xfId="0" applyFont="true" applyBorder="true" applyAlignment="true" applyProtection="true">
      <alignment horizontal="left" vertical="center" textRotation="0" wrapText="false" indent="0" shrinkToFit="true"/>
      <protection locked="true" hidden="false"/>
    </xf>
    <xf numFmtId="168" fontId="4" fillId="0" borderId="8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5" fontId="5" fillId="0" borderId="17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32" fillId="0" borderId="16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9" fontId="7" fillId="0" borderId="0" xfId="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6" fontId="23" fillId="0" borderId="0" xfId="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6" fontId="32" fillId="0" borderId="0" xfId="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4" fontId="33" fillId="0" borderId="0" xfId="0" applyFont="true" applyBorder="false" applyAlignment="true" applyProtection="true">
      <alignment horizontal="left" vertical="bottom" textRotation="0" wrapText="false" indent="0" shrinkToFit="true"/>
      <protection locked="false" hidden="false"/>
    </xf>
    <xf numFmtId="166" fontId="22" fillId="0" borderId="0" xfId="0" applyFont="true" applyBorder="false" applyAlignment="true" applyProtection="true">
      <alignment horizontal="center" vertical="center" textRotation="0" wrapText="false" indent="0" shrinkToFit="true"/>
      <protection locked="false" hidden="false"/>
    </xf>
    <xf numFmtId="166" fontId="27" fillId="0" borderId="0" xfId="0" applyFont="true" applyBorder="false" applyAlignment="true" applyProtection="true">
      <alignment horizontal="center" vertical="center" textRotation="0" wrapText="false" indent="0" shrinkToFit="true"/>
      <protection locked="false" hidden="false"/>
    </xf>
    <xf numFmtId="164" fontId="4" fillId="0" borderId="16" xfId="0" applyFont="true" applyBorder="true" applyAlignment="true" applyProtection="true">
      <alignment horizontal="general" vertical="bottom" textRotation="0" wrapText="false" indent="0" shrinkToFit="true"/>
      <protection locked="true" hidden="false"/>
    </xf>
    <xf numFmtId="164" fontId="24" fillId="0" borderId="1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4" fontId="24" fillId="0" borderId="4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6" fontId="23" fillId="0" borderId="0" xfId="0" applyFont="true" applyBorder="false" applyAlignment="true" applyProtection="true">
      <alignment horizontal="center" vertical="center" textRotation="0" wrapText="false" indent="0" shrinkToFit="true"/>
      <protection locked="false" hidden="false"/>
    </xf>
    <xf numFmtId="166" fontId="30" fillId="0" borderId="0" xfId="0" applyFont="true" applyBorder="false" applyAlignment="true" applyProtection="true">
      <alignment horizontal="center" vertical="center" textRotation="0" wrapText="false" indent="0" shrinkToFit="true"/>
      <protection locked="fals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true"/>
      <protection locked="false" hidden="false"/>
    </xf>
    <xf numFmtId="165" fontId="5" fillId="0" borderId="0" xfId="0" applyFont="true" applyBorder="false" applyAlignment="true" applyProtection="true">
      <alignment horizontal="center" vertical="bottom" textRotation="0" wrapText="false" indent="0" shrinkToFit="true"/>
      <protection locked="false" hidden="false"/>
    </xf>
    <xf numFmtId="166" fontId="28" fillId="0" borderId="0" xfId="0" applyFont="true" applyBorder="false" applyAlignment="true" applyProtection="true">
      <alignment horizontal="center" vertical="center" textRotation="0" wrapText="false" indent="0" shrinkToFit="true"/>
      <protection locked="false" hidden="false"/>
    </xf>
    <xf numFmtId="166" fontId="34" fillId="0" borderId="0" xfId="0" applyFont="true" applyBorder="false" applyAlignment="true" applyProtection="true">
      <alignment horizontal="center" vertical="center" textRotation="0" wrapText="false" indent="0" shrinkToFit="true"/>
      <protection locked="false" hidden="false"/>
    </xf>
    <xf numFmtId="166" fontId="31" fillId="0" borderId="16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2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34" fillId="0" borderId="0" xfId="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4" fontId="7" fillId="0" borderId="0" xfId="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6" fontId="22" fillId="0" borderId="16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30" fillId="0" borderId="16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35" fillId="0" borderId="0" xfId="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4" fontId="4" fillId="0" borderId="13" xfId="0" applyFont="true" applyBorder="true" applyAlignment="true" applyProtection="true">
      <alignment horizontal="right" vertical="bottom" textRotation="0" wrapText="false" indent="0" shrinkToFit="true"/>
      <protection locked="false" hidden="false"/>
    </xf>
    <xf numFmtId="164" fontId="4" fillId="0" borderId="19" xfId="0" applyFont="true" applyBorder="true" applyAlignment="true" applyProtection="true">
      <alignment horizontal="left" vertical="bottom" textRotation="0" wrapText="false" indent="0" shrinkToFit="true"/>
      <protection locked="false" hidden="false"/>
    </xf>
    <xf numFmtId="164" fontId="4" fillId="0" borderId="7" xfId="0" applyFont="true" applyBorder="true" applyAlignment="true" applyProtection="true">
      <alignment horizontal="right" vertical="bottom" textRotation="0" wrapText="false" indent="0" shrinkToFit="true"/>
      <protection locked="false" hidden="false"/>
    </xf>
    <xf numFmtId="164" fontId="4" fillId="0" borderId="5" xfId="0" applyFont="true" applyBorder="true" applyAlignment="true" applyProtection="true">
      <alignment horizontal="left" vertical="bottom" textRotation="0" wrapText="false" indent="0" shrinkToFit="true"/>
      <protection locked="false" hidden="false"/>
    </xf>
    <xf numFmtId="164" fontId="4" fillId="0" borderId="15" xfId="0" applyFont="true" applyBorder="true" applyAlignment="true" applyProtection="true">
      <alignment horizontal="right" vertical="bottom" textRotation="0" wrapText="false" indent="0" shrinkToFit="true"/>
      <protection locked="false" hidden="false"/>
    </xf>
    <xf numFmtId="164" fontId="4" fillId="0" borderId="17" xfId="0" applyFont="true" applyBorder="true" applyAlignment="true" applyProtection="true">
      <alignment horizontal="left" vertical="bottom" textRotation="0" wrapText="false" indent="0" shrinkToFit="true"/>
      <protection locked="false" hidden="false"/>
    </xf>
    <xf numFmtId="164" fontId="5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5" fillId="0" borderId="12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35" fillId="0" borderId="16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4" fillId="0" borderId="15" xfId="0" applyFont="true" applyBorder="true" applyAlignment="true" applyProtection="true">
      <alignment horizontal="right" vertical="bottom" textRotation="0" wrapText="false" indent="0" shrinkToFit="true"/>
      <protection locked="true" hidden="false"/>
    </xf>
    <xf numFmtId="164" fontId="4" fillId="0" borderId="17" xfId="0" applyFont="true" applyBorder="true" applyAlignment="true" applyProtection="true">
      <alignment horizontal="left" vertical="bottom" textRotation="0" wrapText="false" indent="0" shrinkToFit="true"/>
      <protection locked="true" hidden="false"/>
    </xf>
    <xf numFmtId="169" fontId="4" fillId="0" borderId="0" xfId="0" applyFont="true" applyBorder="false" applyAlignment="true" applyProtection="true">
      <alignment horizontal="general" vertical="bottom" textRotation="0" wrapText="false" indent="0" shrinkToFit="true"/>
      <protection locked="true" hidden="false"/>
    </xf>
    <xf numFmtId="168" fontId="7" fillId="0" borderId="2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5" fontId="5" fillId="0" borderId="1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4" fillId="0" borderId="14" xfId="0" applyFont="true" applyBorder="true" applyAlignment="true" applyProtection="true">
      <alignment horizontal="general" vertical="bottom" textRotation="0" wrapText="false" indent="0" shrinkToFit="true"/>
      <protection locked="true" hidden="false"/>
    </xf>
    <xf numFmtId="164" fontId="4" fillId="0" borderId="14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4" fillId="0" borderId="4" xfId="0" applyFont="true" applyBorder="true" applyAlignment="true" applyProtection="true">
      <alignment horizontal="general" vertical="bottom" textRotation="0" wrapText="false" indent="0" shrinkToFit="true"/>
      <protection locked="true" hidden="false"/>
    </xf>
    <xf numFmtId="166" fontId="8" fillId="0" borderId="1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9" fillId="0" borderId="4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4" fillId="0" borderId="4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5" fillId="0" borderId="6" xfId="0" applyFont="true" applyBorder="true" applyAlignment="true" applyProtection="true">
      <alignment horizontal="left" vertical="bottom" textRotation="0" wrapText="false" indent="0" shrinkToFit="true"/>
      <protection locked="true" hidden="false"/>
    </xf>
    <xf numFmtId="164" fontId="13" fillId="4" borderId="2" xfId="0" applyFont="true" applyBorder="true" applyAlignment="true" applyProtection="true">
      <alignment horizontal="left" vertical="bottom" textRotation="0" wrapText="false" indent="0" shrinkToFit="true"/>
      <protection locked="false" hidden="false"/>
    </xf>
    <xf numFmtId="166" fontId="4" fillId="0" borderId="1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6" fontId="22" fillId="0" borderId="13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7" fillId="4" borderId="14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28" fillId="0" borderId="15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7" fillId="4" borderId="16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4" fillId="3" borderId="1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6" fontId="26" fillId="0" borderId="13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27" fillId="0" borderId="12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31" fillId="0" borderId="15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22" fillId="0" borderId="1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5" fillId="0" borderId="14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26" fillId="0" borderId="4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28" fillId="0" borderId="1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31" fillId="0" borderId="4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35" fillId="0" borderId="15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5" fillId="0" borderId="17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4" fillId="0" borderId="2" xfId="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4" fontId="4" fillId="0" borderId="14" xfId="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6" fontId="23" fillId="0" borderId="15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27" fillId="0" borderId="17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22" fillId="0" borderId="1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6" fontId="27" fillId="0" borderId="4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6" fontId="28" fillId="0" borderId="1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6" fontId="5" fillId="0" borderId="4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23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1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26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false" indent="0" shrinkToFit="true"/>
      <protection locked="true" hidden="false"/>
    </xf>
    <xf numFmtId="166" fontId="35" fillId="0" borderId="1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6" fontId="31" fillId="0" borderId="4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35" fillId="0" borderId="20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5" fillId="0" borderId="20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24" fillId="0" borderId="21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4" fontId="24" fillId="0" borderId="22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35" fillId="0" borderId="14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8" fontId="5" fillId="0" borderId="13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13" fillId="0" borderId="6" xfId="0" applyFont="true" applyBorder="true" applyAlignment="true" applyProtection="true">
      <alignment horizontal="left" vertical="bottom" textRotation="0" wrapText="false" indent="0" shrinkToFit="true"/>
      <protection locked="false" hidden="false"/>
    </xf>
    <xf numFmtId="164" fontId="5" fillId="4" borderId="2" xfId="0" applyFont="true" applyBorder="true" applyAlignment="true" applyProtection="true">
      <alignment horizontal="left" vertical="bottom" textRotation="0" wrapText="false" indent="0" shrinkToFit="true"/>
      <protection locked="true" hidden="false"/>
    </xf>
    <xf numFmtId="164" fontId="25" fillId="0" borderId="16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30" fillId="4" borderId="2" xfId="0" applyFont="true" applyBorder="true" applyAlignment="true" applyProtection="true">
      <alignment horizontal="general" vertical="bottom" textRotation="0" wrapText="false" indent="0" shrinkToFit="true"/>
      <protection locked="false" hidden="false"/>
    </xf>
    <xf numFmtId="164" fontId="20" fillId="0" borderId="0" xfId="0" applyFont="true" applyBorder="false" applyAlignment="true" applyProtection="true">
      <alignment horizontal="center" vertical="center" textRotation="0" wrapText="false" indent="0" shrinkToFit="tru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true"/>
      <protection locked="false" hidden="false"/>
    </xf>
    <xf numFmtId="164" fontId="5" fillId="0" borderId="0" xfId="0" applyFont="true" applyBorder="false" applyAlignment="true" applyProtection="true">
      <alignment horizontal="center" vertical="center" textRotation="0" wrapText="false" indent="0" shrinkToFit="true"/>
      <protection locked="false" hidden="false"/>
    </xf>
    <xf numFmtId="164" fontId="30" fillId="0" borderId="2" xfId="0" applyFont="true" applyBorder="true" applyAlignment="true" applyProtection="true">
      <alignment horizontal="general" vertical="bottom" textRotation="0" wrapText="false" indent="0" shrinkToFit="true"/>
      <protection locked="fals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true"/>
      <protection locked="true" hidden="false"/>
    </xf>
    <xf numFmtId="165" fontId="4" fillId="0" borderId="0" xfId="20" applyFont="true" applyBorder="true" applyAlignment="true" applyProtection="true">
      <alignment horizontal="general" vertical="bottom" textRotation="0" wrapText="false" indent="0" shrinkToFit="true"/>
      <protection locked="true" hidden="false"/>
    </xf>
    <xf numFmtId="165" fontId="7" fillId="0" borderId="0" xfId="20" applyFont="true" applyBorder="true" applyAlignment="true" applyProtection="true">
      <alignment horizontal="general" vertical="bottom" textRotation="0" wrapText="false" indent="0" shrinkToFit="true"/>
      <protection locked="true" hidden="false"/>
    </xf>
    <xf numFmtId="165" fontId="4" fillId="0" borderId="0" xfId="20" applyFont="true" applyBorder="false" applyAlignment="true" applyProtection="true">
      <alignment horizontal="general" vertical="bottom" textRotation="0" wrapText="false" indent="0" shrinkToFit="true"/>
      <protection locked="true" hidden="false"/>
    </xf>
    <xf numFmtId="165" fontId="7" fillId="0" borderId="5" xfId="20" applyFont="true" applyBorder="true" applyAlignment="true" applyProtection="true">
      <alignment horizontal="general" vertical="bottom" textRotation="0" wrapText="false" indent="0" shrinkToFit="true"/>
      <protection locked="true" hidden="false"/>
    </xf>
    <xf numFmtId="164" fontId="5" fillId="0" borderId="6" xfId="2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13" fillId="0" borderId="6" xfId="2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4" fontId="36" fillId="4" borderId="23" xfId="20" applyFont="true" applyBorder="true" applyAlignment="true" applyProtection="true">
      <alignment horizontal="general" vertical="bottom" textRotation="0" wrapText="false" indent="0" shrinkToFit="true"/>
      <protection locked="true" hidden="false"/>
    </xf>
    <xf numFmtId="165" fontId="37" fillId="0" borderId="23" xfId="20" applyFont="true" applyBorder="true" applyAlignment="true" applyProtection="true">
      <alignment horizontal="general" vertical="bottom" textRotation="0" wrapText="false" indent="0" shrinkToFit="true"/>
      <protection locked="true" hidden="false"/>
    </xf>
    <xf numFmtId="165" fontId="5" fillId="0" borderId="0" xfId="2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4" fontId="15" fillId="0" borderId="0" xfId="20" applyFont="true" applyBorder="false" applyAlignment="true" applyProtection="true">
      <alignment horizontal="general" vertical="bottom" textRotation="0" wrapText="false" indent="0" shrinkToFit="true"/>
      <protection locked="false" hidden="false"/>
    </xf>
    <xf numFmtId="164" fontId="4" fillId="0" borderId="0" xfId="2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4" fontId="21" fillId="0" borderId="0" xfId="2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4" fontId="5" fillId="0" borderId="0" xfId="2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9" fontId="5" fillId="0" borderId="0" xfId="2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9" fontId="13" fillId="0" borderId="0" xfId="20" applyFont="true" applyBorder="false" applyAlignment="true" applyProtection="true">
      <alignment horizontal="center" vertical="bottom" textRotation="0" wrapText="false" indent="0" shrinkToFit="true"/>
      <protection locked="false" hidden="false"/>
    </xf>
    <xf numFmtId="169" fontId="7" fillId="0" borderId="0" xfId="2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4" fontId="33" fillId="0" borderId="0" xfId="20" applyFont="true" applyBorder="false" applyAlignment="true" applyProtection="true">
      <alignment horizontal="left" vertical="bottom" textRotation="0" wrapText="false" indent="0" shrinkToFit="true"/>
      <protection locked="false" hidden="false"/>
    </xf>
    <xf numFmtId="164" fontId="6" fillId="0" borderId="0" xfId="20" applyFont="true" applyBorder="false" applyAlignment="true" applyProtection="true">
      <alignment horizontal="general" vertical="bottom" textRotation="0" wrapText="false" indent="0" shrinkToFit="true"/>
      <protection locked="true" hidden="false"/>
    </xf>
    <xf numFmtId="165" fontId="5" fillId="0" borderId="0" xfId="20" applyFont="true" applyBorder="false" applyAlignment="true" applyProtection="true">
      <alignment horizontal="center" vertical="bottom" textRotation="0" wrapText="false" indent="0" shrinkToFit="true"/>
      <protection locked="false" hidden="false"/>
    </xf>
    <xf numFmtId="165" fontId="34" fillId="0" borderId="0" xfId="2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4" fontId="7" fillId="0" borderId="0" xfId="2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4" fontId="4" fillId="0" borderId="12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4" fillId="0" borderId="16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9" fontId="4" fillId="0" borderId="0" xfId="20" applyFont="true" applyBorder="false" applyAlignment="true" applyProtection="true">
      <alignment horizontal="general" vertical="bottom" textRotation="0" wrapText="false" indent="0" shrinkToFit="true"/>
      <protection locked="true" hidden="false"/>
    </xf>
    <xf numFmtId="166" fontId="23" fillId="0" borderId="19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7" fillId="4" borderId="1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4" fontId="7" fillId="4" borderId="4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26" fillId="0" borderId="15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38" fillId="0" borderId="13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34" fillId="0" borderId="19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7" fillId="4" borderId="15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4" fontId="7" fillId="4" borderId="17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39" fillId="0" borderId="17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26" fillId="0" borderId="19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34" fillId="0" borderId="13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39" fillId="0" borderId="19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38" fillId="0" borderId="15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31" fillId="0" borderId="17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22" fillId="0" borderId="13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6" fontId="27" fillId="0" borderId="19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6" fontId="23" fillId="0" borderId="1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1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26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38" fillId="0" borderId="13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6" fontId="34" fillId="0" borderId="15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6" fontId="31" fillId="0" borderId="17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7" fillId="0" borderId="21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4" fontId="7" fillId="0" borderId="24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7" fillId="0" borderId="15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4" fontId="7" fillId="0" borderId="17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4" fillId="0" borderId="13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4" fontId="4" fillId="0" borderId="19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4" fontId="4" fillId="0" borderId="7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4" fontId="4" fillId="0" borderId="5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4" fontId="4" fillId="0" borderId="15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4" fontId="4" fillId="0" borderId="17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6" xfId="2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5" fontId="4" fillId="0" borderId="14" xfId="20" applyFont="true" applyBorder="true" applyAlignment="true" applyProtection="true">
      <alignment horizontal="general" vertical="bottom" textRotation="0" wrapText="false" indent="0" shrinkToFit="true"/>
      <protection locked="true" hidden="false"/>
    </xf>
    <xf numFmtId="165" fontId="4" fillId="0" borderId="4" xfId="20" applyFont="true" applyBorder="true" applyAlignment="true" applyProtection="true">
      <alignment horizontal="general" vertical="bottom" textRotation="0" wrapText="false" indent="0" shrinkToFit="true"/>
      <protection locked="true" hidden="false"/>
    </xf>
    <xf numFmtId="166" fontId="40" fillId="0" borderId="16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39" fillId="0" borderId="16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40" fillId="0" borderId="0" xfId="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6" fontId="22" fillId="0" borderId="12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39" fillId="0" borderId="0" xfId="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6" fontId="39" fillId="0" borderId="0" xfId="0" applyFont="true" applyBorder="false" applyAlignment="true" applyProtection="true">
      <alignment horizontal="center" vertical="center" textRotation="0" wrapText="false" indent="0" shrinkToFit="true"/>
      <protection locked="false" hidden="false"/>
    </xf>
    <xf numFmtId="166" fontId="32" fillId="0" borderId="16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42" fillId="0" borderId="0" xfId="0" applyFont="true" applyBorder="false" applyAlignment="true" applyProtection="true">
      <alignment horizontal="general" vertical="bottom" textRotation="0" wrapText="false" indent="0" shrinkToFit="true"/>
      <protection locked="true" hidden="false"/>
    </xf>
    <xf numFmtId="164" fontId="0" fillId="5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6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false" applyAlignment="true" applyProtection="true">
      <alignment horizontal="general" vertical="bottom" textRotation="0" wrapText="false" indent="0" shrinkToFit="true"/>
      <protection locked="true" hidden="false"/>
    </xf>
    <xf numFmtId="167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7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8" borderId="0" xfId="0" applyFont="true" applyBorder="false" applyAlignment="true" applyProtection="true">
      <alignment horizontal="general" vertical="bottom" textRotation="0" wrapText="false" indent="0" shrinkToFit="true"/>
      <protection locked="true" hidden="false"/>
    </xf>
    <xf numFmtId="164" fontId="27" fillId="0" borderId="10" xfId="0" applyFont="true" applyBorder="true" applyAlignment="true" applyProtection="true">
      <alignment horizontal="general" vertical="bottom" textRotation="0" wrapText="false" indent="0" shrinkToFit="true"/>
      <protection locked="false" hidden="false"/>
    </xf>
    <xf numFmtId="164" fontId="41" fillId="0" borderId="23" xfId="0" applyFont="true" applyBorder="true" applyAlignment="true" applyProtection="true">
      <alignment horizontal="general" vertical="bottom" textRotation="0" wrapText="false" indent="0" shrinkToFit="true"/>
      <protection locked="true" hidden="false"/>
    </xf>
    <xf numFmtId="165" fontId="5" fillId="0" borderId="23" xfId="0" applyFont="true" applyBorder="true" applyAlignment="true" applyProtection="true">
      <alignment horizontal="general" vertical="bottom" textRotation="0" wrapText="false" indent="0" shrinkToFit="true"/>
      <protection locked="true" hidden="false"/>
    </xf>
    <xf numFmtId="165" fontId="4" fillId="0" borderId="23" xfId="0" applyFont="true" applyBorder="true" applyAlignment="true" applyProtection="true">
      <alignment horizontal="general" vertical="bottom" textRotation="0" wrapText="false" indent="0" shrinkToFit="true"/>
      <protection locked="true" hidden="false"/>
    </xf>
    <xf numFmtId="164" fontId="0" fillId="0" borderId="23" xfId="0" applyFont="true" applyBorder="true" applyAlignment="true" applyProtection="true">
      <alignment horizontal="general" vertical="bottom" textRotation="0" wrapText="false" indent="0" shrinkToFit="true"/>
      <protection locked="true" hidden="false"/>
    </xf>
    <xf numFmtId="164" fontId="0" fillId="9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1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10" borderId="0" xfId="0" applyFont="true" applyBorder="false" applyAlignment="true" applyProtection="true">
      <alignment horizontal="general" vertical="bottom" textRotation="0" wrapText="false" indent="0" shrinkToFit="true"/>
      <protection locked="true" hidden="false"/>
    </xf>
    <xf numFmtId="164" fontId="0" fillId="4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1" fillId="9" borderId="23" xfId="0" applyFont="true" applyBorder="true" applyAlignment="true" applyProtection="true">
      <alignment horizontal="general" vertical="bottom" textRotation="0" wrapText="false" indent="0" shrinkToFit="true"/>
      <protection locked="true" hidden="false"/>
    </xf>
    <xf numFmtId="164" fontId="41" fillId="10" borderId="0" xfId="0" applyFont="true" applyBorder="false" applyAlignment="true" applyProtection="true">
      <alignment horizontal="general" vertical="bottom" textRotation="0" wrapText="false" indent="0" shrinkToFit="true"/>
      <protection locked="true" hidden="false"/>
    </xf>
    <xf numFmtId="164" fontId="22" fillId="0" borderId="0" xfId="0" applyFont="true" applyBorder="true" applyAlignment="true" applyProtection="true">
      <alignment horizontal="general" vertical="bottom" textRotation="0" wrapText="false" indent="0" shrinkToFit="true"/>
      <protection locked="false" hidden="false"/>
    </xf>
    <xf numFmtId="164" fontId="0" fillId="11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4" fillId="11" borderId="0" xfId="0" applyFont="true" applyBorder="false" applyAlignment="true" applyProtection="true">
      <alignment horizontal="general" vertical="bottom" textRotation="0" wrapText="false" indent="0" shrinkToFit="true"/>
      <protection locked="true" hidden="false"/>
    </xf>
    <xf numFmtId="164" fontId="22" fillId="11" borderId="0" xfId="0" applyFont="true" applyBorder="true" applyAlignment="true" applyProtection="true">
      <alignment horizontal="general" vertical="bottom" textRotation="0" wrapText="false" indent="0" shrinkToFit="true"/>
      <protection locked="false" hidden="false"/>
    </xf>
    <xf numFmtId="164" fontId="41" fillId="11" borderId="23" xfId="0" applyFont="true" applyBorder="true" applyAlignment="true" applyProtection="true">
      <alignment horizontal="general" vertical="bottom" textRotation="0" wrapText="false" indent="0" shrinkToFit="true"/>
      <protection locked="true" hidden="false"/>
    </xf>
    <xf numFmtId="165" fontId="5" fillId="11" borderId="23" xfId="0" applyFont="true" applyBorder="true" applyAlignment="true" applyProtection="true">
      <alignment horizontal="general" vertical="bottom" textRotation="0" wrapText="false" indent="0" shrinkToFit="true"/>
      <protection locked="true" hidden="false"/>
    </xf>
    <xf numFmtId="164" fontId="41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41" fillId="4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1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1" fillId="12" borderId="23" xfId="0" applyFont="true" applyBorder="true" applyAlignment="true" applyProtection="true">
      <alignment horizontal="general" vertical="bottom" textRotation="0" wrapText="false" indent="0" shrinkToFit="true"/>
      <protection locked="true" hidden="false"/>
    </xf>
    <xf numFmtId="164" fontId="41" fillId="13" borderId="23" xfId="0" applyFont="true" applyBorder="true" applyAlignment="true" applyProtection="true">
      <alignment horizontal="general" vertical="bottom" textRotation="0" wrapText="false" indent="0" shrinkToFit="true"/>
      <protection locked="true" hidden="false"/>
    </xf>
    <xf numFmtId="164" fontId="41" fillId="4" borderId="23" xfId="0" applyFont="true" applyBorder="true" applyAlignment="true" applyProtection="true">
      <alignment horizontal="general" vertical="bottom" textRotation="0" wrapText="false" indent="0" shrinkToFit="true"/>
      <protection locked="true" hidden="false"/>
    </xf>
    <xf numFmtId="164" fontId="41" fillId="14" borderId="23" xfId="0" applyFont="true" applyBorder="true" applyAlignment="true" applyProtection="true">
      <alignment horizontal="general" vertical="bottom" textRotation="0" wrapText="false" indent="0" shrinkToFit="true"/>
      <protection locked="true" hidden="false"/>
    </xf>
    <xf numFmtId="164" fontId="41" fillId="15" borderId="23" xfId="0" applyFont="true" applyBorder="true" applyAlignment="true" applyProtection="true">
      <alignment horizontal="general" vertical="bottom" textRotation="0" wrapText="false" indent="0" shrinkToFit="tru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41" fillId="16" borderId="23" xfId="0" applyFont="true" applyBorder="true" applyAlignment="true" applyProtection="true">
      <alignment horizontal="general" vertical="bottom" textRotation="0" wrapText="false" indent="0" shrinkToFit="true"/>
      <protection locked="true" hidden="false"/>
    </xf>
    <xf numFmtId="164" fontId="0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41" fillId="9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0" fillId="9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41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0" borderId="4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17" borderId="14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8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18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18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ální 2" xfId="20"/>
  </cellStyles>
  <dxfs count="4">
    <dxf>
      <fill>
        <patternFill patternType="solid">
          <fgColor rgb="FFFFF0F5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AFEEEE"/>
        </patternFill>
      </fill>
    </dxf>
    <dxf>
      <fill>
        <patternFill patternType="solid">
          <fgColor rgb="FFFFD320"/>
        </patternFill>
      </fill>
    </dxf>
  </dxfs>
  <colors>
    <indexedColors>
      <rgbColor rgb="FF000000"/>
      <rgbColor rgb="FFFFF0F5"/>
      <rgbColor rgb="FFFF0000"/>
      <rgbColor rgb="FF00E676"/>
      <rgbColor rgb="FF0000FF"/>
      <rgbColor rgb="FFFFFF00"/>
      <rgbColor rgb="FFD500F9"/>
      <rgbColor rgb="FF00FFFF"/>
      <rgbColor rgb="FF800000"/>
      <rgbColor rgb="FF008000"/>
      <rgbColor rgb="FF000080"/>
      <rgbColor rgb="FF548235"/>
      <rgbColor rgb="FF800080"/>
      <rgbColor rgb="FF00B050"/>
      <rgbColor rgb="FFADD8E6"/>
      <rgbColor rgb="FF808080"/>
      <rgbColor rgb="FF9999FF"/>
      <rgbColor rgb="FF7030A0"/>
      <rgbColor rgb="FFFFFFCC"/>
      <rgbColor rgb="FFAFEEEE"/>
      <rgbColor rgb="FF660066"/>
      <rgbColor rgb="FFFF8080"/>
      <rgbColor rgb="FF536DFE"/>
      <rgbColor rgb="FFD9D9D9"/>
      <rgbColor rgb="FF000080"/>
      <rgbColor rgb="FFF50057"/>
      <rgbColor rgb="FFFFD320"/>
      <rgbColor rgb="FF00FFFF"/>
      <rgbColor rgb="FF800080"/>
      <rgbColor rgb="FF800000"/>
      <rgbColor rgb="FF008080"/>
      <rgbColor rgb="FF0000FF"/>
      <rgbColor rgb="FF00B0F0"/>
      <rgbColor rgb="FFCCFFFF"/>
      <rgbColor rgb="FF76FF03"/>
      <rgbColor rgb="FFFFFF99"/>
      <rgbColor rgb="FF83CAFF"/>
      <rgbColor rgb="FFFF99CC"/>
      <rgbColor rgb="FFCC99FF"/>
      <rgbColor rgb="FFFFCC99"/>
      <rgbColor rgb="FF3D5AFE"/>
      <rgbColor rgb="FF70AD47"/>
      <rgbColor rgb="FF92D050"/>
      <rgbColor rgb="FFFFC107"/>
      <rgbColor rgb="FFFFC000"/>
      <rgbColor rgb="FFFF3D00"/>
      <rgbColor rgb="FF7F7F7F"/>
      <rgbColor rgb="FFA6A6A6"/>
      <rgbColor rgb="FF002060"/>
      <rgbColor rgb="FF579D1C"/>
      <rgbColor rgb="FF003300"/>
      <rgbColor rgb="FF333300"/>
      <rgbColor rgb="FF843C0B"/>
      <rgbColor rgb="FFFF1744"/>
      <rgbColor rgb="FF1A237E"/>
      <rgbColor rgb="FF44546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XFD43"/>
  <sheetViews>
    <sheetView showFormulas="false" showGridLines="true" showRowColHeaders="true" showZeros="true" rightToLeft="false" tabSelected="false" showOutlineSymbols="true" defaultGridColor="true" view="normal" topLeftCell="D1" colorId="64" zoomScale="50" zoomScaleNormal="50" zoomScalePageLayoutView="100" workbookViewId="0">
      <selection pane="topLeft" activeCell="L20" activeCellId="0" sqref="L20"/>
    </sheetView>
  </sheetViews>
  <sheetFormatPr defaultColWidth="11.58984375" defaultRowHeight="16.15" zeroHeight="false" outlineLevelRow="0" outlineLevelCol="0"/>
  <cols>
    <col collapsed="false" customWidth="true" hidden="false" outlineLevel="0" max="1" min="1" style="1" width="19.47"/>
    <col collapsed="false" customWidth="true" hidden="false" outlineLevel="0" max="2" min="2" style="1" width="4.89"/>
    <col collapsed="false" customWidth="true" hidden="false" outlineLevel="0" max="3" min="3" style="2" width="8.89"/>
    <col collapsed="false" customWidth="true" hidden="false" outlineLevel="0" max="4" min="4" style="3" width="7.56"/>
    <col collapsed="false" customWidth="true" hidden="false" outlineLevel="0" max="5" min="5" style="1" width="22.66"/>
    <col collapsed="false" customWidth="true" hidden="false" outlineLevel="0" max="6" min="6" style="4" width="2.45"/>
    <col collapsed="false" customWidth="true" hidden="false" outlineLevel="0" max="7" min="7" style="1" width="22.66"/>
    <col collapsed="false" customWidth="true" hidden="false" outlineLevel="0" max="8" min="8" style="1" width="5.33"/>
    <col collapsed="false" customWidth="true" hidden="false" outlineLevel="0" max="9" min="9" style="4" width="2.33"/>
    <col collapsed="false" customWidth="true" hidden="false" outlineLevel="0" max="10" min="10" style="1" width="5.55"/>
    <col collapsed="false" customWidth="true" hidden="false" outlineLevel="0" max="12" min="11" style="1" width="3.45"/>
    <col collapsed="false" customWidth="true" hidden="false" outlineLevel="0" max="13" min="13" style="1" width="13.66"/>
    <col collapsed="false" customWidth="true" hidden="false" outlineLevel="0" max="14" min="14" style="1" width="6.11"/>
    <col collapsed="false" customWidth="true" hidden="false" outlineLevel="0" max="15" min="15" style="1" width="2.12"/>
    <col collapsed="false" customWidth="true" hidden="false" outlineLevel="0" max="17" min="16" style="1" width="6.11"/>
    <col collapsed="false" customWidth="true" hidden="false" outlineLevel="0" max="18" min="18" style="1" width="2.12"/>
    <col collapsed="false" customWidth="true" hidden="true" outlineLevel="0" max="19" min="19" style="1" width="6.11"/>
    <col collapsed="false" customWidth="true" hidden="true" outlineLevel="0" max="20" min="20" style="1" width="7"/>
    <col collapsed="false" customWidth="true" hidden="false" outlineLevel="0" max="22" min="21" style="1" width="6.11"/>
    <col collapsed="false" customWidth="true" hidden="false" outlineLevel="0" max="23" min="23" style="1" width="2.12"/>
    <col collapsed="false" customWidth="true" hidden="false" outlineLevel="0" max="25" min="24" style="1" width="6.11"/>
    <col collapsed="false" customWidth="true" hidden="false" outlineLevel="0" max="26" min="26" style="1" width="2.12"/>
    <col collapsed="false" customWidth="true" hidden="false" outlineLevel="0" max="28" min="27" style="1" width="6.11"/>
    <col collapsed="false" customWidth="true" hidden="false" outlineLevel="0" max="29" min="29" style="1" width="2.12"/>
    <col collapsed="false" customWidth="true" hidden="false" outlineLevel="0" max="30" min="30" style="1" width="6.11"/>
    <col collapsed="false" customWidth="true" hidden="false" outlineLevel="0" max="31" min="31" style="1" width="7.67"/>
    <col collapsed="false" customWidth="true" hidden="false" outlineLevel="0" max="32" min="32" style="4" width="2.12"/>
    <col collapsed="false" customWidth="true" hidden="false" outlineLevel="0" max="33" min="33" style="1" width="7.67"/>
    <col collapsed="false" customWidth="true" hidden="false" outlineLevel="0" max="35" min="34" style="1" width="9.2"/>
    <col collapsed="false" customWidth="false" hidden="false" outlineLevel="0" max="243" min="36" style="1" width="11.57"/>
    <col collapsed="false" customWidth="false" hidden="false" outlineLevel="0" max="254" min="244" style="5" width="11.57"/>
    <col collapsed="false" customWidth="true" hidden="false" outlineLevel="0" max="255" min="255" style="5" width="22.11"/>
    <col collapsed="false" customWidth="true" hidden="false" outlineLevel="0" max="256" min="256" style="5" width="4.89"/>
    <col collapsed="false" customWidth="true" hidden="false" outlineLevel="0" max="257" min="257" style="5" width="8.89"/>
    <col collapsed="false" customWidth="true" hidden="false" outlineLevel="0" max="258" min="258" style="5" width="7.56"/>
    <col collapsed="false" customWidth="true" hidden="false" outlineLevel="0" max="259" min="259" style="5" width="22.66"/>
    <col collapsed="false" customWidth="true" hidden="false" outlineLevel="0" max="260" min="260" style="5" width="2.45"/>
    <col collapsed="false" customWidth="true" hidden="false" outlineLevel="0" max="261" min="261" style="5" width="22.66"/>
    <col collapsed="false" customWidth="true" hidden="false" outlineLevel="0" max="262" min="262" style="5" width="5.33"/>
    <col collapsed="false" customWidth="true" hidden="false" outlineLevel="0" max="263" min="263" style="5" width="2.33"/>
    <col collapsed="false" customWidth="true" hidden="false" outlineLevel="0" max="264" min="264" style="5" width="5.55"/>
    <col collapsed="false" customWidth="true" hidden="true" outlineLevel="0" max="266" min="265" style="5" width="11.52"/>
    <col collapsed="false" customWidth="true" hidden="false" outlineLevel="0" max="267" min="267" style="5" width="3.57"/>
    <col collapsed="false" customWidth="true" hidden="false" outlineLevel="0" max="268" min="268" style="5" width="3.45"/>
    <col collapsed="false" customWidth="true" hidden="false" outlineLevel="0" max="269" min="269" style="5" width="13.66"/>
    <col collapsed="false" customWidth="true" hidden="false" outlineLevel="0" max="270" min="270" style="5" width="6.11"/>
    <col collapsed="false" customWidth="true" hidden="false" outlineLevel="0" max="271" min="271" style="5" width="2.12"/>
    <col collapsed="false" customWidth="true" hidden="false" outlineLevel="0" max="273" min="272" style="5" width="6.11"/>
    <col collapsed="false" customWidth="true" hidden="false" outlineLevel="0" max="274" min="274" style="5" width="2.12"/>
    <col collapsed="false" customWidth="true" hidden="true" outlineLevel="0" max="276" min="275" style="5" width="11.52"/>
    <col collapsed="false" customWidth="true" hidden="false" outlineLevel="0" max="278" min="277" style="5" width="6.11"/>
    <col collapsed="false" customWidth="true" hidden="false" outlineLevel="0" max="279" min="279" style="5" width="2.12"/>
    <col collapsed="false" customWidth="true" hidden="false" outlineLevel="0" max="281" min="280" style="5" width="6.11"/>
    <col collapsed="false" customWidth="true" hidden="false" outlineLevel="0" max="282" min="282" style="5" width="2.12"/>
    <col collapsed="false" customWidth="true" hidden="false" outlineLevel="0" max="284" min="283" style="5" width="6.11"/>
    <col collapsed="false" customWidth="true" hidden="false" outlineLevel="0" max="285" min="285" style="5" width="2.12"/>
    <col collapsed="false" customWidth="true" hidden="false" outlineLevel="0" max="286" min="286" style="5" width="6.11"/>
    <col collapsed="false" customWidth="true" hidden="false" outlineLevel="0" max="287" min="287" style="5" width="7.67"/>
    <col collapsed="false" customWidth="true" hidden="false" outlineLevel="0" max="288" min="288" style="5" width="2.12"/>
    <col collapsed="false" customWidth="true" hidden="false" outlineLevel="0" max="289" min="289" style="5" width="7.67"/>
    <col collapsed="false" customWidth="true" hidden="false" outlineLevel="0" max="291" min="290" style="5" width="9.2"/>
    <col collapsed="false" customWidth="false" hidden="false" outlineLevel="0" max="510" min="292" style="5" width="11.57"/>
    <col collapsed="false" customWidth="true" hidden="false" outlineLevel="0" max="511" min="511" style="5" width="22.11"/>
    <col collapsed="false" customWidth="true" hidden="false" outlineLevel="0" max="512" min="512" style="5" width="4.89"/>
    <col collapsed="false" customWidth="true" hidden="false" outlineLevel="0" max="513" min="513" style="5" width="8.89"/>
    <col collapsed="false" customWidth="true" hidden="false" outlineLevel="0" max="514" min="514" style="5" width="7.56"/>
    <col collapsed="false" customWidth="true" hidden="false" outlineLevel="0" max="515" min="515" style="5" width="22.66"/>
    <col collapsed="false" customWidth="true" hidden="false" outlineLevel="0" max="516" min="516" style="5" width="2.45"/>
    <col collapsed="false" customWidth="true" hidden="false" outlineLevel="0" max="517" min="517" style="5" width="22.66"/>
    <col collapsed="false" customWidth="true" hidden="false" outlineLevel="0" max="518" min="518" style="5" width="5.33"/>
    <col collapsed="false" customWidth="true" hidden="false" outlineLevel="0" max="519" min="519" style="5" width="2.33"/>
    <col collapsed="false" customWidth="true" hidden="false" outlineLevel="0" max="520" min="520" style="5" width="5.55"/>
    <col collapsed="false" customWidth="true" hidden="true" outlineLevel="0" max="522" min="521" style="5" width="11.52"/>
    <col collapsed="false" customWidth="true" hidden="false" outlineLevel="0" max="523" min="523" style="5" width="3.57"/>
    <col collapsed="false" customWidth="true" hidden="false" outlineLevel="0" max="524" min="524" style="5" width="3.45"/>
    <col collapsed="false" customWidth="true" hidden="false" outlineLevel="0" max="525" min="525" style="5" width="13.66"/>
    <col collapsed="false" customWidth="true" hidden="false" outlineLevel="0" max="526" min="526" style="5" width="6.11"/>
    <col collapsed="false" customWidth="true" hidden="false" outlineLevel="0" max="527" min="527" style="5" width="2.12"/>
    <col collapsed="false" customWidth="true" hidden="false" outlineLevel="0" max="529" min="528" style="5" width="6.11"/>
    <col collapsed="false" customWidth="true" hidden="false" outlineLevel="0" max="530" min="530" style="5" width="2.12"/>
    <col collapsed="false" customWidth="true" hidden="true" outlineLevel="0" max="532" min="531" style="5" width="11.52"/>
    <col collapsed="false" customWidth="true" hidden="false" outlineLevel="0" max="534" min="533" style="5" width="6.11"/>
    <col collapsed="false" customWidth="true" hidden="false" outlineLevel="0" max="535" min="535" style="5" width="2.12"/>
    <col collapsed="false" customWidth="true" hidden="false" outlineLevel="0" max="537" min="536" style="5" width="6.11"/>
    <col collapsed="false" customWidth="true" hidden="false" outlineLevel="0" max="538" min="538" style="5" width="2.12"/>
    <col collapsed="false" customWidth="true" hidden="false" outlineLevel="0" max="540" min="539" style="5" width="6.11"/>
    <col collapsed="false" customWidth="true" hidden="false" outlineLevel="0" max="541" min="541" style="5" width="2.12"/>
    <col collapsed="false" customWidth="true" hidden="false" outlineLevel="0" max="542" min="542" style="5" width="6.11"/>
    <col collapsed="false" customWidth="true" hidden="false" outlineLevel="0" max="543" min="543" style="5" width="7.67"/>
    <col collapsed="false" customWidth="true" hidden="false" outlineLevel="0" max="544" min="544" style="5" width="2.12"/>
    <col collapsed="false" customWidth="true" hidden="false" outlineLevel="0" max="545" min="545" style="5" width="7.67"/>
    <col collapsed="false" customWidth="true" hidden="false" outlineLevel="0" max="547" min="546" style="5" width="9.2"/>
    <col collapsed="false" customWidth="false" hidden="false" outlineLevel="0" max="766" min="548" style="5" width="11.57"/>
    <col collapsed="false" customWidth="true" hidden="false" outlineLevel="0" max="767" min="767" style="5" width="22.11"/>
    <col collapsed="false" customWidth="true" hidden="false" outlineLevel="0" max="768" min="768" style="5" width="4.89"/>
    <col collapsed="false" customWidth="true" hidden="false" outlineLevel="0" max="769" min="769" style="5" width="8.89"/>
    <col collapsed="false" customWidth="true" hidden="false" outlineLevel="0" max="770" min="770" style="5" width="7.56"/>
    <col collapsed="false" customWidth="true" hidden="false" outlineLevel="0" max="771" min="771" style="5" width="22.66"/>
    <col collapsed="false" customWidth="true" hidden="false" outlineLevel="0" max="772" min="772" style="5" width="2.45"/>
    <col collapsed="false" customWidth="true" hidden="false" outlineLevel="0" max="773" min="773" style="5" width="22.66"/>
    <col collapsed="false" customWidth="true" hidden="false" outlineLevel="0" max="774" min="774" style="5" width="5.33"/>
    <col collapsed="false" customWidth="true" hidden="false" outlineLevel="0" max="775" min="775" style="5" width="2.33"/>
    <col collapsed="false" customWidth="true" hidden="false" outlineLevel="0" max="776" min="776" style="5" width="5.55"/>
    <col collapsed="false" customWidth="true" hidden="true" outlineLevel="0" max="778" min="777" style="5" width="11.52"/>
    <col collapsed="false" customWidth="true" hidden="false" outlineLevel="0" max="779" min="779" style="5" width="3.57"/>
    <col collapsed="false" customWidth="true" hidden="false" outlineLevel="0" max="780" min="780" style="5" width="3.45"/>
    <col collapsed="false" customWidth="true" hidden="false" outlineLevel="0" max="781" min="781" style="5" width="13.66"/>
    <col collapsed="false" customWidth="true" hidden="false" outlineLevel="0" max="782" min="782" style="5" width="6.11"/>
    <col collapsed="false" customWidth="true" hidden="false" outlineLevel="0" max="783" min="783" style="5" width="2.12"/>
    <col collapsed="false" customWidth="true" hidden="false" outlineLevel="0" max="785" min="784" style="5" width="6.11"/>
    <col collapsed="false" customWidth="true" hidden="false" outlineLevel="0" max="786" min="786" style="5" width="2.12"/>
    <col collapsed="false" customWidth="true" hidden="true" outlineLevel="0" max="788" min="787" style="5" width="11.52"/>
    <col collapsed="false" customWidth="true" hidden="false" outlineLevel="0" max="790" min="789" style="5" width="6.11"/>
    <col collapsed="false" customWidth="true" hidden="false" outlineLevel="0" max="791" min="791" style="5" width="2.12"/>
    <col collapsed="false" customWidth="true" hidden="false" outlineLevel="0" max="793" min="792" style="5" width="6.11"/>
    <col collapsed="false" customWidth="true" hidden="false" outlineLevel="0" max="794" min="794" style="5" width="2.12"/>
    <col collapsed="false" customWidth="true" hidden="false" outlineLevel="0" max="796" min="795" style="5" width="6.11"/>
    <col collapsed="false" customWidth="true" hidden="false" outlineLevel="0" max="797" min="797" style="5" width="2.12"/>
    <col collapsed="false" customWidth="true" hidden="false" outlineLevel="0" max="798" min="798" style="5" width="6.11"/>
    <col collapsed="false" customWidth="true" hidden="false" outlineLevel="0" max="799" min="799" style="5" width="7.67"/>
    <col collapsed="false" customWidth="true" hidden="false" outlineLevel="0" max="800" min="800" style="5" width="2.12"/>
    <col collapsed="false" customWidth="true" hidden="false" outlineLevel="0" max="801" min="801" style="5" width="7.67"/>
    <col collapsed="false" customWidth="true" hidden="false" outlineLevel="0" max="803" min="802" style="5" width="9.2"/>
    <col collapsed="false" customWidth="false" hidden="false" outlineLevel="0" max="1022" min="804" style="5" width="11.57"/>
  </cols>
  <sheetData>
    <row r="1" s="5" customFormat="true" ht="16.15" hidden="false" customHeight="false" outlineLevel="0" collapsed="false">
      <c r="A1" s="1"/>
      <c r="B1" s="1"/>
      <c r="C1" s="6"/>
      <c r="D1" s="6"/>
      <c r="E1" s="6"/>
      <c r="F1" s="6"/>
      <c r="G1" s="6"/>
      <c r="H1" s="6"/>
      <c r="I1" s="6"/>
      <c r="J1" s="6"/>
      <c r="K1" s="6"/>
      <c r="L1" s="1"/>
      <c r="M1" s="7"/>
      <c r="N1" s="7"/>
      <c r="O1" s="7"/>
      <c r="P1" s="7"/>
      <c r="Q1" s="7"/>
      <c r="R1" s="7"/>
      <c r="S1" s="7"/>
      <c r="T1" s="7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4"/>
      <c r="AG1" s="1"/>
      <c r="AH1" s="1"/>
      <c r="AI1" s="1"/>
      <c r="XFC1" s="8"/>
      <c r="XFD1" s="8"/>
    </row>
    <row r="2" s="5" customFormat="true" ht="16.15" hidden="false" customHeight="false" outlineLevel="0" collapsed="false">
      <c r="A2" s="1"/>
      <c r="B2" s="1"/>
      <c r="C2" s="9" t="s">
        <v>0</v>
      </c>
      <c r="D2" s="9"/>
      <c r="E2" s="9"/>
      <c r="F2" s="9"/>
      <c r="G2" s="9"/>
      <c r="H2" s="9"/>
      <c r="I2" s="9"/>
      <c r="J2" s="9"/>
      <c r="K2" s="9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4"/>
      <c r="AG2" s="1"/>
      <c r="AH2" s="1"/>
      <c r="AI2" s="1"/>
      <c r="XFC2" s="8"/>
      <c r="XFD2" s="8"/>
    </row>
    <row r="3" s="5" customFormat="true" ht="16.15" hidden="false" customHeight="false" outlineLevel="0" collapsed="false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1"/>
      <c r="M3" s="10" t="s">
        <v>1</v>
      </c>
      <c r="N3" s="11" t="str">
        <f aca="false">E5</f>
        <v>Slavia D</v>
      </c>
      <c r="O3" s="11"/>
      <c r="P3" s="11"/>
      <c r="Q3" s="12" t="str">
        <f aca="false">E6</f>
        <v>Hradec 12</v>
      </c>
      <c r="R3" s="12"/>
      <c r="S3" s="12"/>
      <c r="T3" s="12"/>
      <c r="U3" s="12"/>
      <c r="V3" s="13" t="str">
        <f aca="false">E7</f>
        <v>Mnichovice B</v>
      </c>
      <c r="W3" s="13"/>
      <c r="X3" s="13"/>
      <c r="Y3" s="14" t="str">
        <f aca="false">E8</f>
        <v>Litice žlutí</v>
      </c>
      <c r="Z3" s="14"/>
      <c r="AA3" s="14"/>
      <c r="AB3" s="15" t="str">
        <f aca="false">E9</f>
        <v>Rakovník</v>
      </c>
      <c r="AC3" s="15"/>
      <c r="AD3" s="15"/>
      <c r="AE3" s="16" t="s">
        <v>2</v>
      </c>
      <c r="AF3" s="16"/>
      <c r="AG3" s="16"/>
      <c r="AH3" s="17" t="s">
        <v>3</v>
      </c>
      <c r="AI3" s="17" t="s">
        <v>4</v>
      </c>
      <c r="XFC3" s="8"/>
      <c r="XFD3" s="8"/>
    </row>
    <row r="4" s="5" customFormat="true" ht="16.15" hidden="false" customHeight="false" outlineLevel="0" collapsed="false">
      <c r="A4" s="1"/>
      <c r="B4" s="1"/>
      <c r="C4" s="18" t="s">
        <v>5</v>
      </c>
      <c r="D4" s="18"/>
      <c r="E4" s="19" t="s">
        <v>1</v>
      </c>
      <c r="F4" s="2"/>
      <c r="G4" s="20" t="s">
        <v>6</v>
      </c>
      <c r="H4" s="2"/>
      <c r="I4" s="2"/>
      <c r="J4" s="2"/>
      <c r="K4" s="2"/>
      <c r="L4" s="1"/>
      <c r="M4" s="21" t="str">
        <f aca="false">E5</f>
        <v>Slavia D</v>
      </c>
      <c r="N4" s="22"/>
      <c r="O4" s="23" t="s">
        <v>7</v>
      </c>
      <c r="P4" s="23"/>
      <c r="Q4" s="24" t="n">
        <f aca="false">H13</f>
        <v>0</v>
      </c>
      <c r="R4" s="25" t="s">
        <v>7</v>
      </c>
      <c r="S4" s="25"/>
      <c r="T4" s="26"/>
      <c r="U4" s="25" t="n">
        <f aca="false">J13</f>
        <v>4</v>
      </c>
      <c r="V4" s="25" t="n">
        <f aca="false">H19</f>
        <v>1</v>
      </c>
      <c r="W4" s="25" t="s">
        <v>7</v>
      </c>
      <c r="X4" s="25" t="n">
        <f aca="false">J19</f>
        <v>1</v>
      </c>
      <c r="Y4" s="27" t="n">
        <f aca="false">H26</f>
        <v>2</v>
      </c>
      <c r="Z4" s="25" t="s">
        <v>7</v>
      </c>
      <c r="AA4" s="28" t="n">
        <f aca="false">J26</f>
        <v>2</v>
      </c>
      <c r="AB4" s="29" t="n">
        <f aca="false">H33</f>
        <v>1</v>
      </c>
      <c r="AC4" s="25" t="s">
        <v>7</v>
      </c>
      <c r="AD4" s="30" t="n">
        <f aca="false">J33</f>
        <v>4</v>
      </c>
      <c r="AE4" s="31" t="n">
        <f aca="false">Q4+V4+Y4+AB4</f>
        <v>4</v>
      </c>
      <c r="AF4" s="32" t="s">
        <v>7</v>
      </c>
      <c r="AG4" s="32" t="n">
        <f aca="false">U4+X4+AA4+AD4</f>
        <v>11</v>
      </c>
      <c r="AH4" s="33" t="n">
        <v>12</v>
      </c>
      <c r="AI4" s="34" t="n">
        <v>1</v>
      </c>
      <c r="XFC4" s="8"/>
      <c r="XFD4" s="8"/>
    </row>
    <row r="5" s="5" customFormat="true" ht="16.15" hidden="false" customHeight="false" outlineLevel="0" collapsed="false">
      <c r="A5" s="1"/>
      <c r="B5" s="1"/>
      <c r="C5" s="2"/>
      <c r="D5" s="2"/>
      <c r="E5" s="35" t="s">
        <v>8</v>
      </c>
      <c r="F5" s="36"/>
      <c r="G5" s="37" t="s">
        <v>9</v>
      </c>
      <c r="H5" s="2"/>
      <c r="I5" s="2"/>
      <c r="J5" s="2"/>
      <c r="K5" s="2"/>
      <c r="L5" s="1"/>
      <c r="M5" s="38" t="str">
        <f aca="false">E6</f>
        <v>Hradec 12</v>
      </c>
      <c r="N5" s="27" t="n">
        <f aca="false">J13</f>
        <v>4</v>
      </c>
      <c r="O5" s="28" t="s">
        <v>7</v>
      </c>
      <c r="P5" s="28" t="n">
        <f aca="false">H13</f>
        <v>0</v>
      </c>
      <c r="Q5" s="22"/>
      <c r="R5" s="23" t="s">
        <v>7</v>
      </c>
      <c r="S5" s="23"/>
      <c r="T5" s="39"/>
      <c r="U5" s="23"/>
      <c r="V5" s="27" t="n">
        <f aca="false">H31</f>
        <v>7</v>
      </c>
      <c r="W5" s="28" t="s">
        <v>7</v>
      </c>
      <c r="X5" s="28" t="n">
        <f aca="false">J31</f>
        <v>0</v>
      </c>
      <c r="Y5" s="27" t="n">
        <f aca="false">H23</f>
        <v>4</v>
      </c>
      <c r="Z5" s="28" t="s">
        <v>7</v>
      </c>
      <c r="AA5" s="28" t="n">
        <f aca="false">J23</f>
        <v>0</v>
      </c>
      <c r="AB5" s="40" t="n">
        <f aca="false">H28</f>
        <v>7</v>
      </c>
      <c r="AC5" s="28" t="s">
        <v>7</v>
      </c>
      <c r="AD5" s="41" t="n">
        <f aca="false">J28</f>
        <v>0</v>
      </c>
      <c r="AE5" s="42" t="n">
        <f aca="false">N5+V5+Y5+AB5</f>
        <v>22</v>
      </c>
      <c r="AF5" s="32" t="s">
        <v>7</v>
      </c>
      <c r="AG5" s="28" t="n">
        <f aca="false">P5+X5+AA5+AD5</f>
        <v>0</v>
      </c>
      <c r="AH5" s="43" t="n">
        <v>0</v>
      </c>
      <c r="AI5" s="43" t="n">
        <v>5</v>
      </c>
      <c r="XFC5" s="8"/>
      <c r="XFD5" s="8"/>
    </row>
    <row r="6" s="5" customFormat="true" ht="16.15" hidden="false" customHeight="false" outlineLevel="0" collapsed="false">
      <c r="A6" s="1"/>
      <c r="B6" s="1"/>
      <c r="C6" s="2"/>
      <c r="D6" s="2"/>
      <c r="E6" s="37" t="s">
        <v>10</v>
      </c>
      <c r="F6" s="36"/>
      <c r="G6" s="35" t="s">
        <v>11</v>
      </c>
      <c r="H6" s="2"/>
      <c r="I6" s="2"/>
      <c r="J6" s="2"/>
      <c r="K6" s="2"/>
      <c r="L6" s="1"/>
      <c r="M6" s="44" t="str">
        <f aca="false">E7</f>
        <v>Mnichovice B</v>
      </c>
      <c r="N6" s="27" t="n">
        <f aca="false">J19</f>
        <v>1</v>
      </c>
      <c r="O6" s="28" t="s">
        <v>7</v>
      </c>
      <c r="P6" s="28" t="n">
        <f aca="false">H19</f>
        <v>1</v>
      </c>
      <c r="Q6" s="27" t="n">
        <f aca="false">J31</f>
        <v>0</v>
      </c>
      <c r="R6" s="28" t="s">
        <v>7</v>
      </c>
      <c r="S6" s="28"/>
      <c r="T6" s="26"/>
      <c r="U6" s="28" t="n">
        <f aca="false">H31</f>
        <v>7</v>
      </c>
      <c r="V6" s="22"/>
      <c r="W6" s="23" t="s">
        <v>7</v>
      </c>
      <c r="X6" s="23"/>
      <c r="Y6" s="27" t="n">
        <f aca="false">H14</f>
        <v>0</v>
      </c>
      <c r="Z6" s="28" t="s">
        <v>7</v>
      </c>
      <c r="AA6" s="28" t="n">
        <f aca="false">J14</f>
        <v>2</v>
      </c>
      <c r="AB6" s="45" t="n">
        <f aca="false">H22</f>
        <v>3</v>
      </c>
      <c r="AC6" s="28" t="s">
        <v>7</v>
      </c>
      <c r="AD6" s="46" t="n">
        <f aca="false">J22</f>
        <v>2</v>
      </c>
      <c r="AE6" s="47" t="n">
        <f aca="false">N6+Q6+Y6+AB6</f>
        <v>4</v>
      </c>
      <c r="AF6" s="32" t="s">
        <v>7</v>
      </c>
      <c r="AG6" s="28" t="n">
        <f aca="false">P6+U6+AA6+AD6</f>
        <v>12</v>
      </c>
      <c r="AH6" s="48" t="n">
        <v>3</v>
      </c>
      <c r="AI6" s="48" t="n">
        <v>4</v>
      </c>
      <c r="XFC6" s="8"/>
      <c r="XFD6" s="8"/>
    </row>
    <row r="7" s="5" customFormat="true" ht="16.15" hidden="false" customHeight="false" outlineLevel="0" collapsed="false">
      <c r="A7" s="1"/>
      <c r="B7" s="1"/>
      <c r="C7" s="2"/>
      <c r="D7" s="2"/>
      <c r="E7" s="37" t="s">
        <v>12</v>
      </c>
      <c r="F7" s="36"/>
      <c r="G7" s="35" t="s">
        <v>13</v>
      </c>
      <c r="H7" s="2"/>
      <c r="I7" s="2"/>
      <c r="J7" s="2"/>
      <c r="K7" s="2"/>
      <c r="L7" s="1"/>
      <c r="M7" s="49" t="str">
        <f aca="false">E8</f>
        <v>Litice žlutí</v>
      </c>
      <c r="N7" s="27" t="n">
        <f aca="false">J26</f>
        <v>2</v>
      </c>
      <c r="O7" s="28" t="s">
        <v>7</v>
      </c>
      <c r="P7" s="28" t="n">
        <f aca="false">H26</f>
        <v>2</v>
      </c>
      <c r="Q7" s="27" t="n">
        <f aca="false">J23</f>
        <v>0</v>
      </c>
      <c r="R7" s="28" t="s">
        <v>7</v>
      </c>
      <c r="S7" s="28"/>
      <c r="T7" s="26"/>
      <c r="U7" s="28" t="n">
        <f aca="false">H23</f>
        <v>4</v>
      </c>
      <c r="V7" s="27" t="n">
        <f aca="false">J14</f>
        <v>2</v>
      </c>
      <c r="W7" s="28" t="s">
        <v>7</v>
      </c>
      <c r="X7" s="28" t="n">
        <f aca="false">H14</f>
        <v>0</v>
      </c>
      <c r="Y7" s="22"/>
      <c r="Z7" s="23" t="s">
        <v>7</v>
      </c>
      <c r="AA7" s="23"/>
      <c r="AB7" s="40" t="n">
        <f aca="false">H16</f>
        <v>2</v>
      </c>
      <c r="AC7" s="28" t="s">
        <v>7</v>
      </c>
      <c r="AD7" s="41" t="n">
        <f aca="false">J16</f>
        <v>3</v>
      </c>
      <c r="AE7" s="47" t="n">
        <f aca="false">N7+Q7+V7+AB7</f>
        <v>6</v>
      </c>
      <c r="AF7" s="32" t="s">
        <v>7</v>
      </c>
      <c r="AG7" s="28" t="n">
        <f aca="false">P7+U7+X7+AD7</f>
        <v>9</v>
      </c>
      <c r="AH7" s="43" t="n">
        <v>6</v>
      </c>
      <c r="AI7" s="43" t="n">
        <v>3</v>
      </c>
      <c r="XFC7" s="8"/>
      <c r="XFD7" s="8"/>
    </row>
    <row r="8" s="5" customFormat="true" ht="16.15" hidden="false" customHeight="false" outlineLevel="0" collapsed="false">
      <c r="A8" s="1"/>
      <c r="B8" s="1"/>
      <c r="C8" s="2"/>
      <c r="D8" s="2"/>
      <c r="E8" s="35" t="s">
        <v>14</v>
      </c>
      <c r="F8" s="36"/>
      <c r="G8" s="37" t="s">
        <v>15</v>
      </c>
      <c r="H8" s="2"/>
      <c r="I8" s="2"/>
      <c r="J8" s="2"/>
      <c r="K8" s="2"/>
      <c r="L8" s="1"/>
      <c r="M8" s="50" t="str">
        <f aca="false">E9</f>
        <v>Rakovník</v>
      </c>
      <c r="N8" s="27" t="n">
        <f aca="false">J33</f>
        <v>4</v>
      </c>
      <c r="O8" s="28" t="s">
        <v>7</v>
      </c>
      <c r="P8" s="28" t="n">
        <f aca="false">H33</f>
        <v>1</v>
      </c>
      <c r="Q8" s="27" t="n">
        <f aca="false">J28</f>
        <v>0</v>
      </c>
      <c r="R8" s="28" t="s">
        <v>7</v>
      </c>
      <c r="S8" s="28"/>
      <c r="T8" s="26"/>
      <c r="U8" s="28" t="n">
        <f aca="false">H28</f>
        <v>7</v>
      </c>
      <c r="V8" s="27" t="n">
        <f aca="false">J22</f>
        <v>2</v>
      </c>
      <c r="W8" s="28" t="s">
        <v>7</v>
      </c>
      <c r="X8" s="28" t="n">
        <f aca="false">H22</f>
        <v>3</v>
      </c>
      <c r="Y8" s="27" t="n">
        <f aca="false">J16</f>
        <v>3</v>
      </c>
      <c r="Z8" s="28" t="s">
        <v>7</v>
      </c>
      <c r="AA8" s="28" t="n">
        <f aca="false">H16</f>
        <v>2</v>
      </c>
      <c r="AB8" s="22"/>
      <c r="AC8" s="23" t="s">
        <v>7</v>
      </c>
      <c r="AD8" s="51"/>
      <c r="AE8" s="52" t="n">
        <f aca="false">N8+Q8+V8+Y8</f>
        <v>9</v>
      </c>
      <c r="AF8" s="32" t="s">
        <v>7</v>
      </c>
      <c r="AG8" s="28" t="n">
        <f aca="false">P8+U8+X8+AA8</f>
        <v>13</v>
      </c>
      <c r="AH8" s="33" t="n">
        <v>9</v>
      </c>
      <c r="AI8" s="33" t="n">
        <v>2</v>
      </c>
      <c r="XFC8" s="8"/>
      <c r="XFD8" s="8"/>
    </row>
    <row r="9" s="5" customFormat="true" ht="16.15" hidden="false" customHeight="false" outlineLevel="0" collapsed="false">
      <c r="A9" s="1"/>
      <c r="B9" s="1"/>
      <c r="C9" s="2"/>
      <c r="D9" s="2"/>
      <c r="E9" s="35" t="s">
        <v>16</v>
      </c>
      <c r="F9" s="36"/>
      <c r="G9" s="37" t="s">
        <v>17</v>
      </c>
      <c r="H9" s="2"/>
      <c r="I9" s="2"/>
      <c r="J9" s="2"/>
      <c r="K9" s="2"/>
      <c r="L9" s="1"/>
      <c r="M9" s="53"/>
      <c r="N9" s="54"/>
      <c r="O9" s="4"/>
      <c r="P9" s="4"/>
      <c r="Q9" s="54"/>
      <c r="R9" s="4"/>
      <c r="S9" s="4"/>
      <c r="T9" s="4"/>
      <c r="U9" s="4"/>
      <c r="V9" s="54"/>
      <c r="W9" s="4"/>
      <c r="X9" s="4"/>
      <c r="Y9" s="54"/>
      <c r="Z9" s="4"/>
      <c r="AA9" s="4"/>
      <c r="AB9" s="54"/>
      <c r="AC9" s="54"/>
      <c r="AD9" s="54"/>
      <c r="AE9" s="54" t="n">
        <f aca="false">SUM(AE4:AE8)</f>
        <v>45</v>
      </c>
      <c r="AF9" s="54" t="n">
        <f aca="false">SUM(AF4:AF8)</f>
        <v>0</v>
      </c>
      <c r="AG9" s="54" t="n">
        <f aca="false">SUM(AG4:AG8)</f>
        <v>45</v>
      </c>
      <c r="XFC9" s="8"/>
      <c r="XFD9" s="8"/>
    </row>
    <row r="10" s="5" customFormat="true" ht="16.15" hidden="false" customHeight="false" outlineLevel="0" collapsed="false">
      <c r="A10" s="1"/>
      <c r="B10" s="1"/>
      <c r="C10" s="2"/>
      <c r="D10" s="3"/>
      <c r="E10" s="55"/>
      <c r="F10" s="4"/>
      <c r="G10" s="1"/>
      <c r="H10" s="1"/>
      <c r="I10" s="4"/>
      <c r="J10" s="1"/>
      <c r="K10" s="1"/>
      <c r="L10" s="1"/>
      <c r="M10" s="1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"/>
      <c r="AI10" s="1"/>
      <c r="XFC10" s="8"/>
      <c r="XFD10" s="8"/>
    </row>
    <row r="11" s="5" customFormat="true" ht="16.15" hidden="false" customHeight="false" outlineLevel="0" collapsed="false">
      <c r="A11" s="1"/>
      <c r="B11" s="1"/>
      <c r="C11" s="2"/>
      <c r="D11" s="3"/>
      <c r="E11" s="55"/>
      <c r="F11" s="4"/>
      <c r="G11" s="1"/>
      <c r="H11" s="1"/>
      <c r="I11" s="4"/>
      <c r="J11" s="1"/>
      <c r="K11" s="1"/>
      <c r="L11" s="1"/>
      <c r="M11" s="56" t="s">
        <v>6</v>
      </c>
      <c r="N11" s="57" t="str">
        <f aca="false">G5</f>
        <v>Slavia K</v>
      </c>
      <c r="O11" s="57"/>
      <c r="P11" s="57"/>
      <c r="Q11" s="58" t="str">
        <f aca="false">G6</f>
        <v>Hradec 13</v>
      </c>
      <c r="R11" s="58"/>
      <c r="S11" s="58"/>
      <c r="T11" s="58"/>
      <c r="U11" s="58"/>
      <c r="V11" s="59" t="str">
        <f aca="false">G7</f>
        <v>Mnichovice A</v>
      </c>
      <c r="W11" s="59"/>
      <c r="X11" s="59"/>
      <c r="Y11" s="60" t="str">
        <f aca="false">G8</f>
        <v>Jičín</v>
      </c>
      <c r="Z11" s="60"/>
      <c r="AA11" s="60"/>
      <c r="AB11" s="61" t="str">
        <f aca="false">G9</f>
        <v>Litice modří</v>
      </c>
      <c r="AC11" s="61"/>
      <c r="AD11" s="61"/>
      <c r="AE11" s="16" t="s">
        <v>2</v>
      </c>
      <c r="AF11" s="16"/>
      <c r="AG11" s="16"/>
      <c r="AH11" s="62" t="s">
        <v>3</v>
      </c>
      <c r="AI11" s="63" t="s">
        <v>4</v>
      </c>
      <c r="XFC11" s="8"/>
      <c r="XFD11" s="8"/>
    </row>
    <row r="12" s="1" customFormat="true" ht="16.15" hidden="false" customHeight="false" outlineLevel="0" collapsed="false">
      <c r="C12" s="64" t="s">
        <v>18</v>
      </c>
      <c r="D12" s="64" t="s">
        <v>19</v>
      </c>
      <c r="E12" s="65" t="s">
        <v>20</v>
      </c>
      <c r="F12" s="65"/>
      <c r="G12" s="65"/>
      <c r="H12" s="65" t="s">
        <v>21</v>
      </c>
      <c r="I12" s="65"/>
      <c r="J12" s="65"/>
      <c r="K12" s="65"/>
      <c r="L12" s="66"/>
      <c r="M12" s="67" t="str">
        <f aca="false">G5</f>
        <v>Slavia K</v>
      </c>
      <c r="N12" s="68"/>
      <c r="O12" s="69" t="s">
        <v>7</v>
      </c>
      <c r="P12" s="69"/>
      <c r="Q12" s="70" t="n">
        <f aca="false">H15</f>
        <v>1</v>
      </c>
      <c r="R12" s="71" t="s">
        <v>7</v>
      </c>
      <c r="S12" s="71"/>
      <c r="T12" s="4"/>
      <c r="U12" s="71" t="n">
        <f aca="false">J15</f>
        <v>4</v>
      </c>
      <c r="V12" s="32" t="n">
        <f aca="false">H20</f>
        <v>2</v>
      </c>
      <c r="W12" s="71" t="s">
        <v>7</v>
      </c>
      <c r="X12" s="32" t="n">
        <f aca="false">J20</f>
        <v>1</v>
      </c>
      <c r="Y12" s="33" t="n">
        <f aca="false">H29</f>
        <v>2</v>
      </c>
      <c r="Z12" s="71" t="s">
        <v>7</v>
      </c>
      <c r="AA12" s="32" t="n">
        <f aca="false">J29</f>
        <v>2</v>
      </c>
      <c r="AB12" s="72" t="n">
        <f aca="false">H32</f>
        <v>4</v>
      </c>
      <c r="AC12" s="71" t="s">
        <v>7</v>
      </c>
      <c r="AD12" s="73" t="n">
        <f aca="false">J32</f>
        <v>2</v>
      </c>
      <c r="AE12" s="31" t="n">
        <f aca="false">Q12+V12+Y12+AB12</f>
        <v>9</v>
      </c>
      <c r="AF12" s="32" t="s">
        <v>7</v>
      </c>
      <c r="AG12" s="32" t="n">
        <f aca="false">U12+X12+AA12+AD12</f>
        <v>9</v>
      </c>
      <c r="AH12" s="74" t="n">
        <v>2</v>
      </c>
      <c r="AI12" s="75" t="n">
        <v>4</v>
      </c>
      <c r="XFC12" s="8"/>
      <c r="XFD12" s="8"/>
    </row>
    <row r="13" s="1" customFormat="true" ht="17.85" hidden="false" customHeight="true" outlineLevel="0" collapsed="false">
      <c r="A13" s="76" t="s">
        <v>22</v>
      </c>
      <c r="C13" s="77" t="n">
        <f aca="false">A14</f>
        <v>0.416666666666667</v>
      </c>
      <c r="D13" s="78" t="s">
        <v>23</v>
      </c>
      <c r="E13" s="79" t="str">
        <f aca="false">E5</f>
        <v>Slavia D</v>
      </c>
      <c r="F13" s="80" t="s">
        <v>7</v>
      </c>
      <c r="G13" s="81" t="str">
        <f aca="false">E6</f>
        <v>Hradec 12</v>
      </c>
      <c r="H13" s="82" t="n">
        <v>0</v>
      </c>
      <c r="I13" s="83" t="s">
        <v>7</v>
      </c>
      <c r="J13" s="84" t="n">
        <v>4</v>
      </c>
      <c r="K13" s="65"/>
      <c r="M13" s="85" t="str">
        <f aca="false">G6</f>
        <v>Hradec 13</v>
      </c>
      <c r="N13" s="33" t="n">
        <f aca="false">J15</f>
        <v>4</v>
      </c>
      <c r="O13" s="32" t="s">
        <v>7</v>
      </c>
      <c r="P13" s="32" t="n">
        <f aca="false">H15</f>
        <v>1</v>
      </c>
      <c r="Q13" s="68"/>
      <c r="R13" s="69" t="s">
        <v>7</v>
      </c>
      <c r="S13" s="69"/>
      <c r="T13" s="86"/>
      <c r="U13" s="69"/>
      <c r="V13" s="33" t="n">
        <f aca="false">H30</f>
        <v>3</v>
      </c>
      <c r="W13" s="32" t="s">
        <v>7</v>
      </c>
      <c r="X13" s="32" t="n">
        <f aca="false">J30</f>
        <v>3</v>
      </c>
      <c r="Y13" s="33" t="n">
        <f aca="false">H24</f>
        <v>0</v>
      </c>
      <c r="Z13" s="32" t="s">
        <v>7</v>
      </c>
      <c r="AA13" s="32" t="n">
        <f aca="false">J24</f>
        <v>1</v>
      </c>
      <c r="AB13" s="87" t="n">
        <f aca="false">H18</f>
        <v>2</v>
      </c>
      <c r="AC13" s="32" t="s">
        <v>7</v>
      </c>
      <c r="AD13" s="88" t="n">
        <f aca="false">J18</f>
        <v>0</v>
      </c>
      <c r="AE13" s="42" t="n">
        <f aca="false">N13+V13+Y13+AB13</f>
        <v>9</v>
      </c>
      <c r="AF13" s="32" t="s">
        <v>7</v>
      </c>
      <c r="AG13" s="28" t="n">
        <f aca="false">P13+X13+AA13+AD13</f>
        <v>5</v>
      </c>
      <c r="AH13" s="89" t="n">
        <v>1</v>
      </c>
      <c r="AI13" s="43" t="n">
        <v>5</v>
      </c>
      <c r="XFC13" s="8"/>
      <c r="XFD13" s="8"/>
    </row>
    <row r="14" s="1" customFormat="true" ht="17.85" hidden="false" customHeight="true" outlineLevel="0" collapsed="false">
      <c r="A14" s="90" t="n">
        <v>0.416666666666667</v>
      </c>
      <c r="C14" s="91" t="n">
        <f aca="false">A14</f>
        <v>0.416666666666667</v>
      </c>
      <c r="D14" s="92" t="s">
        <v>24</v>
      </c>
      <c r="E14" s="93" t="str">
        <f aca="false">E7</f>
        <v>Mnichovice B</v>
      </c>
      <c r="F14" s="76" t="s">
        <v>7</v>
      </c>
      <c r="G14" s="94" t="str">
        <f aca="false">E8</f>
        <v>Litice žlutí</v>
      </c>
      <c r="H14" s="95" t="n">
        <v>0</v>
      </c>
      <c r="I14" s="96" t="s">
        <v>7</v>
      </c>
      <c r="J14" s="97" t="n">
        <v>2</v>
      </c>
      <c r="K14" s="65"/>
      <c r="M14" s="98" t="str">
        <f aca="false">G7</f>
        <v>Mnichovice A</v>
      </c>
      <c r="N14" s="33" t="n">
        <f aca="false">J20</f>
        <v>1</v>
      </c>
      <c r="O14" s="32" t="s">
        <v>7</v>
      </c>
      <c r="P14" s="32" t="n">
        <f aca="false">H20</f>
        <v>2</v>
      </c>
      <c r="Q14" s="33" t="n">
        <f aca="false">J30</f>
        <v>3</v>
      </c>
      <c r="R14" s="32" t="s">
        <v>7</v>
      </c>
      <c r="S14" s="32"/>
      <c r="T14" s="4"/>
      <c r="U14" s="32" t="n">
        <f aca="false">H30</f>
        <v>3</v>
      </c>
      <c r="V14" s="68"/>
      <c r="W14" s="69" t="s">
        <v>7</v>
      </c>
      <c r="X14" s="69"/>
      <c r="Y14" s="33" t="n">
        <f aca="false">H17</f>
        <v>1</v>
      </c>
      <c r="Z14" s="32" t="s">
        <v>7</v>
      </c>
      <c r="AA14" s="32" t="n">
        <f aca="false">J17</f>
        <v>3</v>
      </c>
      <c r="AB14" s="99" t="n">
        <f aca="false">H25</f>
        <v>5</v>
      </c>
      <c r="AC14" s="32" t="s">
        <v>7</v>
      </c>
      <c r="AD14" s="100" t="n">
        <f aca="false">J25</f>
        <v>2</v>
      </c>
      <c r="AE14" s="47" t="n">
        <f aca="false">N14+Q14+Y14+AB14</f>
        <v>10</v>
      </c>
      <c r="AF14" s="32" t="s">
        <v>7</v>
      </c>
      <c r="AG14" s="28" t="n">
        <f aca="false">P14+U14+AA14+AD14</f>
        <v>10</v>
      </c>
      <c r="AH14" s="101" t="n">
        <v>2</v>
      </c>
      <c r="AI14" s="102" t="n">
        <v>3</v>
      </c>
      <c r="XFC14" s="8"/>
      <c r="XFD14" s="8"/>
    </row>
    <row r="15" s="1" customFormat="true" ht="17.85" hidden="false" customHeight="true" outlineLevel="0" collapsed="false">
      <c r="A15" s="76"/>
      <c r="C15" s="103" t="n">
        <f aca="false">A14</f>
        <v>0.416666666666667</v>
      </c>
      <c r="D15" s="104" t="s">
        <v>25</v>
      </c>
      <c r="E15" s="105" t="str">
        <f aca="false">G5</f>
        <v>Slavia K</v>
      </c>
      <c r="F15" s="106" t="s">
        <v>7</v>
      </c>
      <c r="G15" s="107" t="str">
        <f aca="false">G6</f>
        <v>Hradec 13</v>
      </c>
      <c r="H15" s="82" t="n">
        <v>1</v>
      </c>
      <c r="I15" s="83" t="s">
        <v>7</v>
      </c>
      <c r="J15" s="84" t="n">
        <v>4</v>
      </c>
      <c r="K15" s="65"/>
      <c r="M15" s="108" t="str">
        <f aca="false">G8</f>
        <v>Jičín</v>
      </c>
      <c r="N15" s="33" t="n">
        <f aca="false">J29</f>
        <v>2</v>
      </c>
      <c r="O15" s="32" t="s">
        <v>7</v>
      </c>
      <c r="P15" s="32" t="n">
        <f aca="false">H29</f>
        <v>2</v>
      </c>
      <c r="Q15" s="33" t="n">
        <f aca="false">J24</f>
        <v>1</v>
      </c>
      <c r="R15" s="32" t="s">
        <v>7</v>
      </c>
      <c r="S15" s="32"/>
      <c r="T15" s="4"/>
      <c r="U15" s="32" t="n">
        <f aca="false">H24</f>
        <v>0</v>
      </c>
      <c r="V15" s="33" t="n">
        <f aca="false">J17</f>
        <v>3</v>
      </c>
      <c r="W15" s="32" t="s">
        <v>7</v>
      </c>
      <c r="X15" s="32" t="n">
        <f aca="false">H17</f>
        <v>1</v>
      </c>
      <c r="Y15" s="68"/>
      <c r="Z15" s="69" t="s">
        <v>7</v>
      </c>
      <c r="AA15" s="69"/>
      <c r="AB15" s="87" t="n">
        <f aca="false">H21</f>
        <v>2</v>
      </c>
      <c r="AC15" s="32" t="s">
        <v>7</v>
      </c>
      <c r="AD15" s="100" t="n">
        <f aca="false">J21</f>
        <v>0</v>
      </c>
      <c r="AE15" s="47" t="n">
        <f aca="false">N15+Q15+V15+AB15</f>
        <v>8</v>
      </c>
      <c r="AF15" s="32" t="s">
        <v>7</v>
      </c>
      <c r="AG15" s="28" t="n">
        <f aca="false">P15+U15+X15+AD15</f>
        <v>3</v>
      </c>
      <c r="AH15" s="101" t="n">
        <v>12</v>
      </c>
      <c r="AI15" s="102" t="n">
        <v>1</v>
      </c>
      <c r="XFC15" s="8"/>
      <c r="XFD15" s="8"/>
    </row>
    <row r="16" s="1" customFormat="true" ht="17.85" hidden="false" customHeight="true" outlineLevel="0" collapsed="false">
      <c r="A16" s="76" t="s">
        <v>26</v>
      </c>
      <c r="C16" s="77" t="n">
        <f aca="false">C13++A$17+A$22</f>
        <v>0.430555555555556</v>
      </c>
      <c r="D16" s="78" t="s">
        <v>23</v>
      </c>
      <c r="E16" s="94" t="str">
        <f aca="false">E8</f>
        <v>Litice žlutí</v>
      </c>
      <c r="F16" s="76" t="s">
        <v>7</v>
      </c>
      <c r="G16" s="109" t="str">
        <f aca="false">E9</f>
        <v>Rakovník</v>
      </c>
      <c r="H16" s="82" t="n">
        <v>2</v>
      </c>
      <c r="I16" s="83" t="s">
        <v>7</v>
      </c>
      <c r="J16" s="84" t="n">
        <v>3</v>
      </c>
      <c r="K16" s="65"/>
      <c r="M16" s="110" t="str">
        <f aca="false">G9</f>
        <v>Litice modří</v>
      </c>
      <c r="N16" s="33" t="n">
        <f aca="false">J32</f>
        <v>2</v>
      </c>
      <c r="O16" s="32" t="s">
        <v>7</v>
      </c>
      <c r="P16" s="32" t="n">
        <f aca="false">H32</f>
        <v>4</v>
      </c>
      <c r="Q16" s="33" t="n">
        <f aca="false">J18</f>
        <v>0</v>
      </c>
      <c r="R16" s="32" t="s">
        <v>7</v>
      </c>
      <c r="S16" s="32"/>
      <c r="T16" s="4"/>
      <c r="U16" s="32" t="n">
        <f aca="false">H18</f>
        <v>2</v>
      </c>
      <c r="V16" s="33" t="n">
        <f aca="false">J25</f>
        <v>2</v>
      </c>
      <c r="W16" s="32" t="s">
        <v>7</v>
      </c>
      <c r="X16" s="32" t="n">
        <f aca="false">H25</f>
        <v>5</v>
      </c>
      <c r="Y16" s="33" t="n">
        <f aca="false">J21</f>
        <v>0</v>
      </c>
      <c r="Z16" s="32" t="s">
        <v>7</v>
      </c>
      <c r="AA16" s="32" t="n">
        <f aca="false">H21</f>
        <v>2</v>
      </c>
      <c r="AB16" s="68"/>
      <c r="AC16" s="69" t="s">
        <v>7</v>
      </c>
      <c r="AD16" s="111"/>
      <c r="AE16" s="52" t="n">
        <f aca="false">N16+Q16+V16+Y16</f>
        <v>4</v>
      </c>
      <c r="AF16" s="32" t="s">
        <v>7</v>
      </c>
      <c r="AG16" s="28" t="n">
        <f aca="false">P16+U16+X16+AA16</f>
        <v>13</v>
      </c>
      <c r="AH16" s="89" t="n">
        <v>9</v>
      </c>
      <c r="AI16" s="43" t="n">
        <v>2</v>
      </c>
      <c r="XFC16" s="8"/>
      <c r="XFD16" s="8"/>
    </row>
    <row r="17" s="1" customFormat="true" ht="17.85" hidden="false" customHeight="true" outlineLevel="0" collapsed="false">
      <c r="A17" s="90" t="n">
        <v>0.0104166666666667</v>
      </c>
      <c r="C17" s="91" t="n">
        <f aca="false">C13++A$17+A$22</f>
        <v>0.430555555555556</v>
      </c>
      <c r="D17" s="92" t="s">
        <v>24</v>
      </c>
      <c r="E17" s="112" t="str">
        <f aca="false">G7</f>
        <v>Mnichovice A</v>
      </c>
      <c r="F17" s="76" t="s">
        <v>7</v>
      </c>
      <c r="G17" s="76" t="str">
        <f aca="false">G8</f>
        <v>Jičín</v>
      </c>
      <c r="H17" s="95" t="n">
        <v>1</v>
      </c>
      <c r="I17" s="96" t="s">
        <v>7</v>
      </c>
      <c r="J17" s="97" t="n">
        <v>3</v>
      </c>
      <c r="K17" s="65"/>
      <c r="AD17" s="113"/>
      <c r="AE17" s="113" t="n">
        <f aca="false">SUM(AE12:AE16)</f>
        <v>40</v>
      </c>
      <c r="AF17" s="113" t="n">
        <f aca="false">SUM(AF12:AF16)</f>
        <v>0</v>
      </c>
      <c r="AG17" s="113" t="n">
        <f aca="false">SUM(AG12:AG16)</f>
        <v>40</v>
      </c>
      <c r="XFC17" s="8"/>
      <c r="XFD17" s="8"/>
    </row>
    <row r="18" s="1" customFormat="true" ht="17.85" hidden="false" customHeight="true" outlineLevel="0" collapsed="false">
      <c r="A18" s="76"/>
      <c r="C18" s="91" t="n">
        <f aca="false">C13++A$17+A$22</f>
        <v>0.430555555555556</v>
      </c>
      <c r="D18" s="104" t="s">
        <v>25</v>
      </c>
      <c r="E18" s="114" t="str">
        <f aca="false">G6</f>
        <v>Hradec 13</v>
      </c>
      <c r="F18" s="106" t="s">
        <v>7</v>
      </c>
      <c r="G18" s="115" t="str">
        <f aca="false">G9</f>
        <v>Litice modří</v>
      </c>
      <c r="H18" s="82" t="n">
        <v>2</v>
      </c>
      <c r="I18" s="83" t="s">
        <v>7</v>
      </c>
      <c r="J18" s="84" t="n">
        <v>0</v>
      </c>
      <c r="K18" s="65"/>
      <c r="M18" s="116" t="s">
        <v>27</v>
      </c>
      <c r="N18" s="116"/>
      <c r="AB18" s="5"/>
      <c r="AC18" s="5"/>
      <c r="AF18" s="4"/>
      <c r="AK18" s="8"/>
      <c r="AL18" s="8"/>
      <c r="XFC18" s="8"/>
      <c r="XFD18" s="8"/>
    </row>
    <row r="19" s="1" customFormat="true" ht="17.85" hidden="false" customHeight="true" outlineLevel="0" collapsed="false">
      <c r="A19" s="117"/>
      <c r="C19" s="118" t="n">
        <f aca="false">C16++A$17+A$22</f>
        <v>0.444444444444445</v>
      </c>
      <c r="D19" s="119" t="s">
        <v>23</v>
      </c>
      <c r="E19" s="120" t="str">
        <f aca="false">E5</f>
        <v>Slavia D</v>
      </c>
      <c r="F19" s="76" t="s">
        <v>7</v>
      </c>
      <c r="G19" s="93" t="str">
        <f aca="false">E7</f>
        <v>Mnichovice B</v>
      </c>
      <c r="H19" s="82" t="n">
        <v>1</v>
      </c>
      <c r="I19" s="83" t="s">
        <v>7</v>
      </c>
      <c r="J19" s="84" t="n">
        <v>1</v>
      </c>
      <c r="K19" s="65"/>
      <c r="M19" s="4"/>
      <c r="N19" s="4"/>
      <c r="O19" s="121"/>
      <c r="P19" s="121"/>
      <c r="Q19" s="4"/>
      <c r="AB19" s="113"/>
      <c r="AC19" s="113"/>
      <c r="AF19" s="4"/>
      <c r="AK19" s="8"/>
      <c r="AL19" s="8"/>
      <c r="XFC19" s="8"/>
      <c r="XFD19" s="8"/>
    </row>
    <row r="20" s="1" customFormat="true" ht="17.85" hidden="false" customHeight="true" outlineLevel="0" collapsed="false">
      <c r="C20" s="122" t="n">
        <f aca="false">C17++A$17+A$22</f>
        <v>0.444444444444445</v>
      </c>
      <c r="D20" s="123" t="s">
        <v>24</v>
      </c>
      <c r="E20" s="124" t="str">
        <f aca="false">G5</f>
        <v>Slavia K</v>
      </c>
      <c r="F20" s="76" t="s">
        <v>7</v>
      </c>
      <c r="G20" s="112" t="str">
        <f aca="false">G7</f>
        <v>Mnichovice A</v>
      </c>
      <c r="H20" s="95" t="n">
        <v>2</v>
      </c>
      <c r="I20" s="96" t="s">
        <v>7</v>
      </c>
      <c r="J20" s="97" t="n">
        <v>1</v>
      </c>
      <c r="K20" s="65"/>
      <c r="L20" s="125" t="s">
        <v>28</v>
      </c>
      <c r="M20" s="125" t="s">
        <v>10</v>
      </c>
      <c r="N20" s="125"/>
      <c r="Q20" s="113"/>
      <c r="U20" s="8"/>
      <c r="V20" s="8"/>
      <c r="W20" s="8"/>
      <c r="X20" s="8"/>
      <c r="AB20" s="113"/>
      <c r="AC20" s="113"/>
      <c r="AF20" s="4"/>
      <c r="AK20" s="8"/>
      <c r="AL20" s="8"/>
      <c r="XFC20" s="8"/>
      <c r="XFD20" s="8"/>
    </row>
    <row r="21" s="1" customFormat="true" ht="17.85" hidden="false" customHeight="true" outlineLevel="0" collapsed="false">
      <c r="A21" s="90" t="s">
        <v>29</v>
      </c>
      <c r="C21" s="126" t="n">
        <f aca="false">C18++A$17+A$22</f>
        <v>0.444444444444445</v>
      </c>
      <c r="D21" s="127" t="s">
        <v>25</v>
      </c>
      <c r="E21" s="106" t="str">
        <f aca="false">G8</f>
        <v>Jičín</v>
      </c>
      <c r="F21" s="106" t="s">
        <v>7</v>
      </c>
      <c r="G21" s="128" t="str">
        <f aca="false">G9</f>
        <v>Litice modří</v>
      </c>
      <c r="H21" s="82" t="n">
        <v>2</v>
      </c>
      <c r="I21" s="83" t="s">
        <v>7</v>
      </c>
      <c r="J21" s="84" t="n">
        <v>0</v>
      </c>
      <c r="K21" s="65"/>
      <c r="L21" s="125" t="s">
        <v>30</v>
      </c>
      <c r="M21" s="125" t="s">
        <v>15</v>
      </c>
      <c r="N21" s="125"/>
      <c r="Q21" s="113"/>
      <c r="U21" s="8"/>
      <c r="V21" s="8"/>
      <c r="W21" s="8"/>
      <c r="X21" s="8"/>
      <c r="AB21" s="113"/>
      <c r="AC21" s="113"/>
      <c r="AF21" s="4"/>
      <c r="AK21" s="8"/>
      <c r="AL21" s="8"/>
      <c r="XFC21" s="8"/>
      <c r="XFD21" s="8"/>
    </row>
    <row r="22" s="1" customFormat="true" ht="17.85" hidden="false" customHeight="true" outlineLevel="0" collapsed="false">
      <c r="A22" s="129" t="n">
        <v>0.00347222222222222</v>
      </c>
      <c r="C22" s="91" t="n">
        <f aca="false">C19++A$17+A$22</f>
        <v>0.458333333333334</v>
      </c>
      <c r="D22" s="78" t="s">
        <v>23</v>
      </c>
      <c r="E22" s="93" t="str">
        <f aca="false">E7</f>
        <v>Mnichovice B</v>
      </c>
      <c r="F22" s="76" t="s">
        <v>7</v>
      </c>
      <c r="G22" s="109" t="str">
        <f aca="false">E9</f>
        <v>Rakovník</v>
      </c>
      <c r="H22" s="82" t="n">
        <v>3</v>
      </c>
      <c r="I22" s="83" t="s">
        <v>7</v>
      </c>
      <c r="J22" s="84" t="n">
        <v>2</v>
      </c>
      <c r="K22" s="65"/>
      <c r="L22" s="125" t="s">
        <v>31</v>
      </c>
      <c r="M22" s="125" t="s">
        <v>11</v>
      </c>
      <c r="N22" s="125"/>
      <c r="U22" s="8"/>
      <c r="V22" s="8"/>
      <c r="W22" s="8"/>
      <c r="X22" s="8"/>
      <c r="AB22" s="113"/>
      <c r="AC22" s="113"/>
      <c r="AF22" s="4"/>
      <c r="AK22" s="8"/>
      <c r="AL22" s="8"/>
      <c r="XFC22" s="8"/>
      <c r="XFD22" s="8"/>
    </row>
    <row r="23" s="1" customFormat="true" ht="17.85" hidden="false" customHeight="true" outlineLevel="0" collapsed="false">
      <c r="C23" s="91" t="n">
        <f aca="false">C19++A$17+A$22</f>
        <v>0.458333333333334</v>
      </c>
      <c r="D23" s="92" t="s">
        <v>24</v>
      </c>
      <c r="E23" s="130" t="str">
        <f aca="false">E6</f>
        <v>Hradec 12</v>
      </c>
      <c r="F23" s="76" t="s">
        <v>7</v>
      </c>
      <c r="G23" s="94" t="str">
        <f aca="false">E8</f>
        <v>Litice žlutí</v>
      </c>
      <c r="H23" s="95" t="n">
        <v>4</v>
      </c>
      <c r="I23" s="96" t="s">
        <v>7</v>
      </c>
      <c r="J23" s="97" t="n">
        <v>0</v>
      </c>
      <c r="K23" s="65"/>
      <c r="L23" s="125" t="s">
        <v>32</v>
      </c>
      <c r="M23" s="125" t="s">
        <v>16</v>
      </c>
      <c r="N23" s="125"/>
      <c r="U23" s="8"/>
      <c r="V23" s="8"/>
      <c r="W23" s="8"/>
      <c r="X23" s="8"/>
      <c r="AB23" s="113"/>
      <c r="AC23" s="113"/>
      <c r="AF23" s="4"/>
      <c r="AK23" s="8"/>
      <c r="AL23" s="8"/>
      <c r="XFC23" s="8"/>
      <c r="XFD23" s="8"/>
    </row>
    <row r="24" s="1" customFormat="true" ht="17.85" hidden="false" customHeight="true" outlineLevel="0" collapsed="false">
      <c r="C24" s="103" t="n">
        <f aca="false">C19++A$17+A$22</f>
        <v>0.458333333333334</v>
      </c>
      <c r="D24" s="104" t="s">
        <v>25</v>
      </c>
      <c r="E24" s="107" t="str">
        <f aca="false">G6</f>
        <v>Hradec 13</v>
      </c>
      <c r="F24" s="106" t="s">
        <v>7</v>
      </c>
      <c r="G24" s="106" t="str">
        <f aca="false">G8</f>
        <v>Jičín</v>
      </c>
      <c r="H24" s="82" t="n">
        <v>0</v>
      </c>
      <c r="I24" s="83" t="s">
        <v>7</v>
      </c>
      <c r="J24" s="84" t="n">
        <v>1</v>
      </c>
      <c r="K24" s="65"/>
      <c r="L24" s="125" t="s">
        <v>33</v>
      </c>
      <c r="M24" s="125" t="s">
        <v>14</v>
      </c>
      <c r="N24" s="125"/>
      <c r="U24" s="8"/>
      <c r="V24" s="8"/>
      <c r="W24" s="8"/>
      <c r="X24" s="8"/>
      <c r="AB24" s="113"/>
      <c r="AC24" s="113"/>
      <c r="AF24" s="4"/>
      <c r="AK24" s="8"/>
      <c r="AL24" s="8"/>
      <c r="XFC24" s="8"/>
      <c r="XFD24" s="8"/>
    </row>
    <row r="25" s="1" customFormat="true" ht="17.85" hidden="false" customHeight="true" outlineLevel="0" collapsed="false">
      <c r="C25" s="118" t="n">
        <f aca="false">C22++A$17+A$22</f>
        <v>0.472222222222223</v>
      </c>
      <c r="D25" s="78" t="s">
        <v>23</v>
      </c>
      <c r="E25" s="112" t="str">
        <f aca="false">G7</f>
        <v>Mnichovice A</v>
      </c>
      <c r="F25" s="76" t="s">
        <v>7</v>
      </c>
      <c r="G25" s="131" t="str">
        <f aca="false">G9</f>
        <v>Litice modří</v>
      </c>
      <c r="H25" s="82" t="n">
        <v>5</v>
      </c>
      <c r="I25" s="83" t="s">
        <v>7</v>
      </c>
      <c r="J25" s="84" t="n">
        <v>2</v>
      </c>
      <c r="K25" s="65"/>
      <c r="L25" s="125" t="s">
        <v>34</v>
      </c>
      <c r="M25" s="125" t="s">
        <v>9</v>
      </c>
      <c r="N25" s="125"/>
      <c r="U25" s="8"/>
      <c r="V25" s="8"/>
      <c r="W25" s="8"/>
      <c r="X25" s="8"/>
      <c r="AB25" s="113"/>
      <c r="AC25" s="113"/>
      <c r="AF25" s="4"/>
      <c r="AK25" s="8"/>
      <c r="AL25" s="8"/>
      <c r="XFC25" s="8"/>
      <c r="XFD25" s="8"/>
    </row>
    <row r="26" s="1" customFormat="true" ht="17.85" hidden="false" customHeight="true" outlineLevel="0" collapsed="false">
      <c r="A26" s="132"/>
      <c r="C26" s="122" t="n">
        <f aca="false">C23++A$17+A$22</f>
        <v>0.472222222222223</v>
      </c>
      <c r="D26" s="92" t="s">
        <v>24</v>
      </c>
      <c r="E26" s="133" t="str">
        <f aca="false">E5</f>
        <v>Slavia D</v>
      </c>
      <c r="F26" s="76" t="s">
        <v>7</v>
      </c>
      <c r="G26" s="134" t="str">
        <f aca="false">E8</f>
        <v>Litice žlutí</v>
      </c>
      <c r="H26" s="95" t="n">
        <v>2</v>
      </c>
      <c r="I26" s="96" t="s">
        <v>7</v>
      </c>
      <c r="J26" s="97" t="n">
        <v>2</v>
      </c>
      <c r="K26" s="65"/>
      <c r="L26" s="125" t="s">
        <v>35</v>
      </c>
      <c r="M26" s="125" t="s">
        <v>12</v>
      </c>
      <c r="N26" s="125"/>
      <c r="U26" s="8"/>
      <c r="V26" s="8"/>
      <c r="AB26" s="113"/>
      <c r="AC26" s="113"/>
      <c r="AF26" s="4"/>
      <c r="AK26" s="8"/>
      <c r="AL26" s="8"/>
      <c r="XFC26" s="8"/>
      <c r="XFD26" s="8"/>
    </row>
    <row r="27" s="1" customFormat="true" ht="17.85" hidden="false" customHeight="true" outlineLevel="0" collapsed="false">
      <c r="A27" s="5"/>
      <c r="C27" s="126" t="n">
        <f aca="false">C24++A$17+A$22</f>
        <v>0.472222222222223</v>
      </c>
      <c r="D27" s="104" t="s">
        <v>25</v>
      </c>
      <c r="E27" s="135"/>
      <c r="F27" s="135"/>
      <c r="G27" s="135"/>
      <c r="H27" s="136"/>
      <c r="I27" s="83"/>
      <c r="J27" s="137"/>
      <c r="K27" s="65"/>
      <c r="L27" s="125" t="s">
        <v>36</v>
      </c>
      <c r="M27" s="125" t="s">
        <v>13</v>
      </c>
      <c r="N27" s="125"/>
      <c r="AF27" s="4"/>
      <c r="AK27" s="8"/>
      <c r="AL27" s="8"/>
      <c r="XFC27" s="8"/>
      <c r="XFD27" s="8"/>
    </row>
    <row r="28" s="1" customFormat="true" ht="17.85" hidden="false" customHeight="true" outlineLevel="0" collapsed="false">
      <c r="A28" s="76"/>
      <c r="C28" s="77" t="n">
        <f aca="false">C25++A$17+A$22</f>
        <v>0.486111111111112</v>
      </c>
      <c r="D28" s="78" t="s">
        <v>23</v>
      </c>
      <c r="E28" s="138" t="str">
        <f aca="false">E6</f>
        <v>Hradec 12</v>
      </c>
      <c r="F28" s="76" t="s">
        <v>7</v>
      </c>
      <c r="G28" s="139" t="str">
        <f aca="false">E9</f>
        <v>Rakovník</v>
      </c>
      <c r="H28" s="82" t="n">
        <v>7</v>
      </c>
      <c r="I28" s="83" t="s">
        <v>7</v>
      </c>
      <c r="J28" s="84" t="n">
        <v>0</v>
      </c>
      <c r="K28" s="65"/>
      <c r="L28" s="125" t="s">
        <v>37</v>
      </c>
      <c r="M28" s="125" t="s">
        <v>8</v>
      </c>
      <c r="N28" s="125"/>
      <c r="O28" s="113"/>
      <c r="P28" s="113"/>
      <c r="Q28" s="113"/>
      <c r="R28" s="140"/>
      <c r="S28" s="113"/>
      <c r="T28" s="140"/>
      <c r="U28" s="140"/>
      <c r="AF28" s="4"/>
      <c r="XFC28" s="8"/>
      <c r="XFD28" s="8"/>
    </row>
    <row r="29" s="1" customFormat="true" ht="17.85" hidden="false" customHeight="true" outlineLevel="0" collapsed="false">
      <c r="A29" s="141"/>
      <c r="C29" s="91" t="n">
        <f aca="false">C25++A$17+A$22</f>
        <v>0.486111111111112</v>
      </c>
      <c r="D29" s="92" t="s">
        <v>24</v>
      </c>
      <c r="E29" s="142" t="str">
        <f aca="false">G5</f>
        <v>Slavia K</v>
      </c>
      <c r="F29" s="76" t="s">
        <v>7</v>
      </c>
      <c r="G29" s="143" t="str">
        <f aca="false">G8</f>
        <v>Jičín</v>
      </c>
      <c r="H29" s="95" t="n">
        <v>2</v>
      </c>
      <c r="I29" s="96" t="s">
        <v>7</v>
      </c>
      <c r="J29" s="97" t="n">
        <v>2</v>
      </c>
      <c r="K29" s="65"/>
      <c r="L29" s="125" t="s">
        <v>38</v>
      </c>
      <c r="M29" s="125" t="s">
        <v>17</v>
      </c>
      <c r="N29" s="125"/>
      <c r="AF29" s="4"/>
      <c r="XFC29" s="8"/>
      <c r="XFD29" s="8"/>
    </row>
    <row r="30" s="1" customFormat="true" ht="17.85" hidden="false" customHeight="true" outlineLevel="0" collapsed="false">
      <c r="C30" s="103" t="n">
        <f aca="false">C25++A$17+A$22</f>
        <v>0.486111111111112</v>
      </c>
      <c r="D30" s="104" t="s">
        <v>25</v>
      </c>
      <c r="E30" s="107" t="str">
        <f aca="false">G6</f>
        <v>Hradec 13</v>
      </c>
      <c r="F30" s="106" t="s">
        <v>7</v>
      </c>
      <c r="G30" s="144" t="str">
        <f aca="false">G7</f>
        <v>Mnichovice A</v>
      </c>
      <c r="H30" s="82" t="n">
        <v>3</v>
      </c>
      <c r="I30" s="83" t="s">
        <v>7</v>
      </c>
      <c r="J30" s="84" t="n">
        <v>3</v>
      </c>
      <c r="K30" s="65"/>
      <c r="AF30" s="4"/>
      <c r="XFC30" s="8"/>
      <c r="XFD30" s="8"/>
    </row>
    <row r="31" s="1" customFormat="true" ht="17.85" hidden="false" customHeight="true" outlineLevel="0" collapsed="false">
      <c r="A31" s="76"/>
      <c r="C31" s="118" t="n">
        <f aca="false">C28++A$17+A$22</f>
        <v>0.5</v>
      </c>
      <c r="D31" s="78" t="s">
        <v>23</v>
      </c>
      <c r="E31" s="138" t="str">
        <f aca="false">E6</f>
        <v>Hradec 12</v>
      </c>
      <c r="F31" s="145" t="s">
        <v>7</v>
      </c>
      <c r="G31" s="146" t="str">
        <f aca="false">E7</f>
        <v>Mnichovice B</v>
      </c>
      <c r="H31" s="82" t="n">
        <v>7</v>
      </c>
      <c r="I31" s="83" t="s">
        <v>7</v>
      </c>
      <c r="J31" s="84" t="n">
        <v>0</v>
      </c>
      <c r="K31" s="65"/>
      <c r="AF31" s="4"/>
      <c r="XFC31" s="8"/>
      <c r="XFD31" s="8"/>
    </row>
    <row r="32" s="1" customFormat="true" ht="17.85" hidden="false" customHeight="true" outlineLevel="0" collapsed="false">
      <c r="A32" s="147"/>
      <c r="C32" s="122" t="n">
        <f aca="false">C29++A$17+A$22</f>
        <v>0.5</v>
      </c>
      <c r="D32" s="92" t="s">
        <v>24</v>
      </c>
      <c r="E32" s="124" t="str">
        <f aca="false">G5</f>
        <v>Slavia K</v>
      </c>
      <c r="F32" s="76" t="s">
        <v>7</v>
      </c>
      <c r="G32" s="131" t="str">
        <f aca="false">G9</f>
        <v>Litice modří</v>
      </c>
      <c r="H32" s="95" t="n">
        <v>4</v>
      </c>
      <c r="I32" s="96" t="s">
        <v>7</v>
      </c>
      <c r="J32" s="97" t="n">
        <v>2</v>
      </c>
      <c r="K32" s="65"/>
      <c r="AF32" s="4"/>
      <c r="XFC32" s="8"/>
      <c r="XFD32" s="8"/>
    </row>
    <row r="33" s="1" customFormat="true" ht="17.85" hidden="false" customHeight="true" outlineLevel="0" collapsed="false">
      <c r="A33" s="148"/>
      <c r="C33" s="126" t="n">
        <f aca="false">C30++A$17+A$22</f>
        <v>0.5</v>
      </c>
      <c r="D33" s="104" t="s">
        <v>25</v>
      </c>
      <c r="E33" s="149" t="str">
        <f aca="false">E5</f>
        <v>Slavia D</v>
      </c>
      <c r="F33" s="106" t="s">
        <v>7</v>
      </c>
      <c r="G33" s="150" t="str">
        <f aca="false">E9</f>
        <v>Rakovník</v>
      </c>
      <c r="H33" s="82" t="n">
        <v>1</v>
      </c>
      <c r="I33" s="83" t="s">
        <v>7</v>
      </c>
      <c r="J33" s="84" t="n">
        <v>4</v>
      </c>
      <c r="K33" s="65"/>
      <c r="AF33" s="4"/>
      <c r="XFC33" s="8"/>
      <c r="XFD33" s="8"/>
    </row>
    <row r="34" s="1" customFormat="true" ht="17.85" hidden="false" customHeight="true" outlineLevel="0" collapsed="false">
      <c r="A34" s="90"/>
      <c r="C34" s="77" t="n">
        <f aca="false">C31++A$17+A$22</f>
        <v>0.513888888888889</v>
      </c>
      <c r="D34" s="78" t="s">
        <v>23</v>
      </c>
      <c r="E34" s="151" t="s">
        <v>8</v>
      </c>
      <c r="F34" s="76" t="s">
        <v>7</v>
      </c>
      <c r="G34" s="151" t="s">
        <v>17</v>
      </c>
      <c r="H34" s="152" t="n">
        <v>2</v>
      </c>
      <c r="I34" s="80" t="s">
        <v>7</v>
      </c>
      <c r="J34" s="153" t="n">
        <v>1</v>
      </c>
      <c r="K34" s="65"/>
      <c r="M34" s="1" t="s">
        <v>39</v>
      </c>
      <c r="AF34" s="4"/>
      <c r="XFC34" s="8"/>
      <c r="XFD34" s="8"/>
    </row>
    <row r="35" s="1" customFormat="true" ht="17.85" hidden="false" customHeight="true" outlineLevel="0" collapsed="false">
      <c r="A35" s="147"/>
      <c r="C35" s="91" t="n">
        <f aca="false">C31++A$17+A$22</f>
        <v>0.513888888888889</v>
      </c>
      <c r="D35" s="92" t="s">
        <v>24</v>
      </c>
      <c r="E35" s="151" t="s">
        <v>12</v>
      </c>
      <c r="F35" s="76" t="s">
        <v>7</v>
      </c>
      <c r="G35" s="151" t="s">
        <v>13</v>
      </c>
      <c r="H35" s="154" t="n">
        <v>3</v>
      </c>
      <c r="I35" s="76" t="s">
        <v>7</v>
      </c>
      <c r="J35" s="155" t="n">
        <v>2</v>
      </c>
      <c r="K35" s="65"/>
      <c r="M35" s="1" t="s">
        <v>40</v>
      </c>
      <c r="AF35" s="4"/>
      <c r="XFC35" s="8"/>
      <c r="XFD35" s="8"/>
    </row>
    <row r="36" s="1" customFormat="true" ht="17.85" hidden="false" customHeight="true" outlineLevel="0" collapsed="false">
      <c r="A36" s="129"/>
      <c r="C36" s="103" t="n">
        <f aca="false">C31++A$17+A$22</f>
        <v>0.513888888888889</v>
      </c>
      <c r="D36" s="104" t="s">
        <v>25</v>
      </c>
      <c r="E36" s="151" t="s">
        <v>14</v>
      </c>
      <c r="F36" s="106" t="s">
        <v>7</v>
      </c>
      <c r="G36" s="151" t="s">
        <v>9</v>
      </c>
      <c r="H36" s="156" t="n">
        <v>4</v>
      </c>
      <c r="I36" s="106" t="s">
        <v>7</v>
      </c>
      <c r="J36" s="157" t="s">
        <v>41</v>
      </c>
      <c r="K36" s="65"/>
      <c r="M36" s="1" t="s">
        <v>42</v>
      </c>
      <c r="AF36" s="4"/>
      <c r="XFC36" s="8"/>
      <c r="XFD36" s="8"/>
    </row>
    <row r="37" s="1" customFormat="true" ht="17.85" hidden="false" customHeight="true" outlineLevel="0" collapsed="false">
      <c r="C37" s="118" t="n">
        <f aca="false">C34++A$17+A$22</f>
        <v>0.527777777777778</v>
      </c>
      <c r="D37" s="158" t="s">
        <v>23</v>
      </c>
      <c r="E37" s="159" t="s">
        <v>16</v>
      </c>
      <c r="F37" s="80" t="s">
        <v>7</v>
      </c>
      <c r="G37" s="159" t="s">
        <v>11</v>
      </c>
      <c r="H37" s="152" t="n">
        <v>1</v>
      </c>
      <c r="I37" s="80" t="s">
        <v>7</v>
      </c>
      <c r="J37" s="153" t="n">
        <v>2</v>
      </c>
      <c r="K37" s="65"/>
      <c r="M37" s="1" t="s">
        <v>43</v>
      </c>
      <c r="AF37" s="4"/>
      <c r="XFC37" s="8"/>
      <c r="XFD37" s="8"/>
    </row>
    <row r="38" s="5" customFormat="true" ht="16.15" hidden="false" customHeight="false" outlineLevel="0" collapsed="false">
      <c r="A38" s="148"/>
      <c r="B38" s="1"/>
      <c r="C38" s="122" t="n">
        <f aca="false">C35++A$17+A$22</f>
        <v>0.527777777777778</v>
      </c>
      <c r="D38" s="92" t="s">
        <v>24</v>
      </c>
      <c r="E38" s="151" t="s">
        <v>10</v>
      </c>
      <c r="F38" s="76" t="s">
        <v>7</v>
      </c>
      <c r="G38" s="151" t="s">
        <v>15</v>
      </c>
      <c r="H38" s="154" t="n">
        <v>2</v>
      </c>
      <c r="I38" s="76" t="s">
        <v>7</v>
      </c>
      <c r="J38" s="155" t="n">
        <v>0</v>
      </c>
      <c r="K38" s="65"/>
      <c r="L38" s="1"/>
      <c r="M38" s="1" t="s">
        <v>44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4"/>
      <c r="XFC38" s="8"/>
      <c r="XFD38" s="8"/>
    </row>
    <row r="39" s="5" customFormat="true" ht="16.15" hidden="false" customHeight="false" outlineLevel="0" collapsed="false">
      <c r="A39" s="129"/>
      <c r="B39" s="1"/>
      <c r="C39" s="126" t="n">
        <f aca="false">C36++A$17+A$22</f>
        <v>0.527777777777778</v>
      </c>
      <c r="D39" s="104" t="s">
        <v>25</v>
      </c>
      <c r="E39" s="160"/>
      <c r="F39" s="106"/>
      <c r="G39" s="160"/>
      <c r="H39" s="161"/>
      <c r="I39" s="106"/>
      <c r="J39" s="162"/>
      <c r="K39" s="65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4"/>
      <c r="XFC39" s="8"/>
      <c r="XFD39" s="8"/>
    </row>
    <row r="40" s="5" customFormat="true" ht="16.15" hidden="false" customHeight="false" outlineLevel="0" collapsed="false">
      <c r="A40" s="163"/>
      <c r="B40" s="1"/>
      <c r="C40" s="2"/>
      <c r="D40" s="3"/>
      <c r="E40" s="1"/>
      <c r="F40" s="4"/>
      <c r="G40" s="1"/>
      <c r="H40" s="1"/>
      <c r="I40" s="4"/>
      <c r="J40" s="1"/>
      <c r="K40" s="65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4"/>
      <c r="XFC40" s="8"/>
      <c r="XFD40" s="8"/>
    </row>
    <row r="41" s="5" customFormat="true" ht="16.15" hidden="false" customHeight="false" outlineLevel="0" collapsed="false">
      <c r="A41" s="1"/>
      <c r="B41" s="1"/>
      <c r="C41" s="164" t="n">
        <f aca="false">C39+A22+A17+A22</f>
        <v>0.54513888888889</v>
      </c>
      <c r="D41" s="165"/>
      <c r="E41" s="83" t="s">
        <v>45</v>
      </c>
      <c r="F41" s="83"/>
      <c r="G41" s="83"/>
      <c r="H41" s="166"/>
      <c r="I41" s="167"/>
      <c r="J41" s="168"/>
      <c r="K41" s="65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4"/>
      <c r="XFC41" s="8"/>
      <c r="XFD41" s="8"/>
    </row>
    <row r="43" customFormat="false" ht="16.15" hidden="false" customHeight="false" outlineLevel="0" collapsed="false">
      <c r="E43" s="8" t="s">
        <v>46</v>
      </c>
    </row>
  </sheetData>
  <mergeCells count="31">
    <mergeCell ref="C1:J1"/>
    <mergeCell ref="M1:T1"/>
    <mergeCell ref="C2:J2"/>
    <mergeCell ref="N3:P3"/>
    <mergeCell ref="Q3:U3"/>
    <mergeCell ref="V3:X3"/>
    <mergeCell ref="Y3:AA3"/>
    <mergeCell ref="AB3:AD3"/>
    <mergeCell ref="AE3:AG3"/>
    <mergeCell ref="C4:D4"/>
    <mergeCell ref="N11:P11"/>
    <mergeCell ref="Q11:U11"/>
    <mergeCell ref="V11:X11"/>
    <mergeCell ref="Y11:AA11"/>
    <mergeCell ref="AB11:AD11"/>
    <mergeCell ref="AE11:AG11"/>
    <mergeCell ref="E12:G12"/>
    <mergeCell ref="H12:J12"/>
    <mergeCell ref="M18:N18"/>
    <mergeCell ref="O19:P19"/>
    <mergeCell ref="M20:N20"/>
    <mergeCell ref="M21:N21"/>
    <mergeCell ref="M22:N22"/>
    <mergeCell ref="M23:N23"/>
    <mergeCell ref="M24:N24"/>
    <mergeCell ref="M25:N25"/>
    <mergeCell ref="M26:N26"/>
    <mergeCell ref="M27:N27"/>
    <mergeCell ref="M28:N28"/>
    <mergeCell ref="M29:N29"/>
    <mergeCell ref="E41:G4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69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  <colBreaks count="1" manualBreakCount="1">
    <brk id="11" man="true" max="65535" min="0"/>
  </colBreak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G43"/>
  <sheetViews>
    <sheetView showFormulas="false" showGridLines="true" showRowColHeaders="true" showZeros="true" rightToLeft="false" tabSelected="false" showOutlineSymbols="true" defaultGridColor="true" view="normal" topLeftCell="B1" colorId="64" zoomScale="50" zoomScaleNormal="50" zoomScalePageLayoutView="100" workbookViewId="0">
      <selection pane="topLeft" activeCell="L52" activeCellId="0" sqref="L52"/>
    </sheetView>
  </sheetViews>
  <sheetFormatPr defaultColWidth="8.75" defaultRowHeight="16.15" zeroHeight="false" outlineLevelRow="0" outlineLevelCol="0"/>
  <cols>
    <col collapsed="false" customWidth="true" hidden="false" outlineLevel="0" max="1" min="1" style="8" width="17.98"/>
    <col collapsed="false" customWidth="true" hidden="false" outlineLevel="0" max="2" min="2" style="8" width="2.96"/>
    <col collapsed="false" customWidth="true" hidden="false" outlineLevel="0" max="5" min="5" style="8" width="16.67"/>
    <col collapsed="false" customWidth="true" hidden="false" outlineLevel="0" max="6" min="6" style="8" width="5.55"/>
    <col collapsed="false" customWidth="true" hidden="false" outlineLevel="0" max="7" min="7" style="8" width="17.11"/>
    <col collapsed="false" customWidth="true" hidden="false" outlineLevel="0" max="8" min="8" style="8" width="5.78"/>
    <col collapsed="false" customWidth="true" hidden="false" outlineLevel="0" max="9" min="9" style="8" width="2.77"/>
    <col collapsed="false" customWidth="true" hidden="false" outlineLevel="0" max="10" min="10" style="8" width="5.78"/>
    <col collapsed="false" customWidth="true" hidden="false" outlineLevel="0" max="11" min="11" style="8" width="4.26"/>
    <col collapsed="false" customWidth="true" hidden="false" outlineLevel="0" max="12" min="12" style="1" width="3.45"/>
    <col collapsed="false" customWidth="true" hidden="false" outlineLevel="0" max="13" min="13" style="1" width="13.66"/>
    <col collapsed="false" customWidth="true" hidden="false" outlineLevel="0" max="14" min="14" style="1" width="6.11"/>
    <col collapsed="false" customWidth="true" hidden="false" outlineLevel="0" max="15" min="15" style="1" width="2.12"/>
    <col collapsed="false" customWidth="true" hidden="false" outlineLevel="0" max="16" min="16" style="1" width="6.11"/>
    <col collapsed="false" customWidth="true" hidden="false" outlineLevel="0" max="17" min="17" style="1" width="4.9"/>
    <col collapsed="false" customWidth="true" hidden="false" outlineLevel="0" max="18" min="18" style="1" width="2.62"/>
    <col collapsed="false" customWidth="true" hidden="false" outlineLevel="0" max="20" min="19" style="1" width="6.11"/>
    <col collapsed="false" customWidth="true" hidden="false" outlineLevel="0" max="21" min="21" style="1" width="2.12"/>
    <col collapsed="false" customWidth="true" hidden="false" outlineLevel="0" max="23" min="22" style="1" width="6.11"/>
    <col collapsed="false" customWidth="true" hidden="false" outlineLevel="0" max="24" min="24" style="1" width="2.12"/>
    <col collapsed="false" customWidth="true" hidden="false" outlineLevel="0" max="26" min="25" style="1" width="6.11"/>
    <col collapsed="false" customWidth="true" hidden="false" outlineLevel="0" max="27" min="27" style="1" width="2.12"/>
    <col collapsed="false" customWidth="true" hidden="false" outlineLevel="0" max="28" min="28" style="1" width="6.11"/>
    <col collapsed="false" customWidth="true" hidden="false" outlineLevel="0" max="29" min="29" style="1" width="7.67"/>
    <col collapsed="false" customWidth="true" hidden="false" outlineLevel="0" max="30" min="30" style="4" width="2.12"/>
    <col collapsed="false" customWidth="true" hidden="false" outlineLevel="0" max="31" min="31" style="1" width="7.67"/>
    <col collapsed="false" customWidth="true" hidden="false" outlineLevel="0" max="33" min="32" style="1" width="9.2"/>
    <col collapsed="false" customWidth="true" hidden="false" outlineLevel="0" max="16384" min="16381" style="8" width="11.53"/>
  </cols>
  <sheetData>
    <row r="1" customFormat="false" ht="16.15" hidden="false" customHeight="false" outlineLevel="0" collapsed="false">
      <c r="A1" s="218"/>
      <c r="B1" s="218"/>
      <c r="C1" s="219"/>
      <c r="D1" s="219"/>
      <c r="E1" s="219"/>
      <c r="F1" s="219"/>
      <c r="G1" s="219"/>
      <c r="H1" s="219"/>
      <c r="I1" s="219"/>
      <c r="J1" s="219"/>
      <c r="K1" s="218"/>
      <c r="M1" s="7"/>
      <c r="N1" s="7"/>
      <c r="O1" s="7"/>
      <c r="P1" s="7"/>
      <c r="Q1" s="7"/>
      <c r="R1" s="7"/>
    </row>
    <row r="2" customFormat="false" ht="16.15" hidden="false" customHeight="false" outlineLevel="0" collapsed="false">
      <c r="A2" s="218"/>
      <c r="B2" s="218"/>
      <c r="C2" s="220" t="s">
        <v>96</v>
      </c>
      <c r="D2" s="220"/>
      <c r="E2" s="220"/>
      <c r="F2" s="220"/>
      <c r="G2" s="220"/>
      <c r="H2" s="220"/>
      <c r="I2" s="220"/>
      <c r="J2" s="220"/>
      <c r="K2" s="218"/>
    </row>
    <row r="3" customFormat="false" ht="16.15" hidden="false" customHeight="false" outlineLevel="0" collapsed="false">
      <c r="A3" s="218"/>
      <c r="B3" s="218"/>
      <c r="C3" s="221"/>
      <c r="D3" s="221"/>
      <c r="E3" s="221"/>
      <c r="F3" s="221"/>
      <c r="G3" s="221"/>
      <c r="H3" s="221"/>
      <c r="I3" s="221"/>
      <c r="J3" s="221"/>
      <c r="K3" s="218"/>
      <c r="M3" s="10" t="s">
        <v>1</v>
      </c>
      <c r="N3" s="11" t="str">
        <f aca="false">E5</f>
        <v>Hradec 12</v>
      </c>
      <c r="O3" s="11"/>
      <c r="P3" s="11"/>
      <c r="Q3" s="12" t="str">
        <f aca="false">E6</f>
        <v>Hostivař</v>
      </c>
      <c r="R3" s="12"/>
      <c r="S3" s="12"/>
      <c r="T3" s="13" t="str">
        <f aca="false">E7</f>
        <v>President ČN</v>
      </c>
      <c r="U3" s="13"/>
      <c r="V3" s="13"/>
      <c r="W3" s="14" t="str">
        <f aca="false">E8</f>
        <v>Rakovník</v>
      </c>
      <c r="X3" s="14"/>
      <c r="Y3" s="14"/>
      <c r="Z3" s="15" t="str">
        <f aca="false">E9</f>
        <v>Slavia K</v>
      </c>
      <c r="AA3" s="15"/>
      <c r="AB3" s="15"/>
      <c r="AC3" s="16" t="s">
        <v>2</v>
      </c>
      <c r="AD3" s="16"/>
      <c r="AE3" s="16"/>
      <c r="AF3" s="17" t="s">
        <v>3</v>
      </c>
      <c r="AG3" s="17" t="s">
        <v>4</v>
      </c>
    </row>
    <row r="4" customFormat="false" ht="16.15" hidden="false" customHeight="false" outlineLevel="0" collapsed="false">
      <c r="A4" s="218"/>
      <c r="B4" s="218"/>
      <c r="C4" s="222" t="s">
        <v>5</v>
      </c>
      <c r="D4" s="222"/>
      <c r="E4" s="223" t="s">
        <v>1</v>
      </c>
      <c r="F4" s="221"/>
      <c r="G4" s="224" t="s">
        <v>6</v>
      </c>
      <c r="H4" s="221"/>
      <c r="I4" s="221"/>
      <c r="J4" s="221"/>
      <c r="K4" s="218"/>
      <c r="M4" s="21" t="str">
        <f aca="false">E5</f>
        <v>Hradec 12</v>
      </c>
      <c r="N4" s="22"/>
      <c r="O4" s="23" t="s">
        <v>7</v>
      </c>
      <c r="P4" s="23"/>
      <c r="Q4" s="24" t="n">
        <f aca="false">H13</f>
        <v>2</v>
      </c>
      <c r="R4" s="25" t="s">
        <v>7</v>
      </c>
      <c r="S4" s="25" t="n">
        <f aca="false">J13</f>
        <v>1</v>
      </c>
      <c r="T4" s="25" t="n">
        <f aca="false">H19</f>
        <v>3</v>
      </c>
      <c r="U4" s="25" t="s">
        <v>7</v>
      </c>
      <c r="V4" s="25" t="n">
        <f aca="false">J19</f>
        <v>1</v>
      </c>
      <c r="W4" s="27" t="n">
        <f aca="false">H26</f>
        <v>7</v>
      </c>
      <c r="X4" s="25" t="s">
        <v>7</v>
      </c>
      <c r="Y4" s="28" t="n">
        <f aca="false">J26</f>
        <v>0</v>
      </c>
      <c r="Z4" s="29" t="n">
        <f aca="false">H33</f>
        <v>5</v>
      </c>
      <c r="AA4" s="25" t="s">
        <v>7</v>
      </c>
      <c r="AB4" s="30" t="n">
        <f aca="false">J33</f>
        <v>0</v>
      </c>
      <c r="AC4" s="31" t="n">
        <f aca="false">Q4+T4+W4+Z4</f>
        <v>17</v>
      </c>
      <c r="AD4" s="32" t="s">
        <v>7</v>
      </c>
      <c r="AE4" s="32" t="n">
        <f aca="false">S4+V4+Y4+AB4</f>
        <v>2</v>
      </c>
      <c r="AF4" s="34" t="n">
        <v>12</v>
      </c>
      <c r="AG4" s="34" t="n">
        <v>1</v>
      </c>
    </row>
    <row r="5" customFormat="false" ht="16.15" hidden="false" customHeight="false" outlineLevel="0" collapsed="false">
      <c r="A5" s="218"/>
      <c r="B5" s="218"/>
      <c r="C5" s="221"/>
      <c r="D5" s="221"/>
      <c r="E5" s="276" t="s">
        <v>10</v>
      </c>
      <c r="F5" s="226"/>
      <c r="G5" s="276" t="s">
        <v>51</v>
      </c>
      <c r="H5" s="221"/>
      <c r="I5" s="221"/>
      <c r="J5" s="221"/>
      <c r="K5" s="218"/>
      <c r="M5" s="38" t="str">
        <f aca="false">E6</f>
        <v>Hostivař</v>
      </c>
      <c r="N5" s="27" t="n">
        <f aca="false">J13</f>
        <v>1</v>
      </c>
      <c r="O5" s="28" t="s">
        <v>7</v>
      </c>
      <c r="P5" s="28" t="n">
        <f aca="false">H13</f>
        <v>2</v>
      </c>
      <c r="Q5" s="22"/>
      <c r="R5" s="23" t="s">
        <v>7</v>
      </c>
      <c r="S5" s="23"/>
      <c r="T5" s="27" t="n">
        <f aca="false">H31</f>
        <v>7</v>
      </c>
      <c r="U5" s="28" t="s">
        <v>7</v>
      </c>
      <c r="V5" s="28" t="n">
        <f aca="false">J31</f>
        <v>3</v>
      </c>
      <c r="W5" s="27" t="n">
        <f aca="false">H23</f>
        <v>3</v>
      </c>
      <c r="X5" s="28" t="s">
        <v>7</v>
      </c>
      <c r="Y5" s="28" t="n">
        <f aca="false">J23</f>
        <v>0</v>
      </c>
      <c r="Z5" s="40" t="n">
        <f aca="false">H28</f>
        <v>3</v>
      </c>
      <c r="AA5" s="28" t="s">
        <v>7</v>
      </c>
      <c r="AB5" s="41" t="n">
        <f aca="false">J28</f>
        <v>1</v>
      </c>
      <c r="AC5" s="42" t="n">
        <f aca="false">N5+T5+W5+Z5</f>
        <v>14</v>
      </c>
      <c r="AD5" s="32" t="s">
        <v>7</v>
      </c>
      <c r="AE5" s="28" t="n">
        <f aca="false">P5+V5+Y5+AB5</f>
        <v>6</v>
      </c>
      <c r="AF5" s="43" t="n">
        <v>9</v>
      </c>
      <c r="AG5" s="43" t="n">
        <v>2</v>
      </c>
    </row>
    <row r="6" customFormat="false" ht="16.15" hidden="false" customHeight="false" outlineLevel="0" collapsed="false">
      <c r="A6" s="218"/>
      <c r="B6" s="218"/>
      <c r="C6" s="221"/>
      <c r="D6" s="221"/>
      <c r="E6" s="276" t="s">
        <v>50</v>
      </c>
      <c r="F6" s="226"/>
      <c r="G6" s="276" t="s">
        <v>11</v>
      </c>
      <c r="H6" s="221"/>
      <c r="I6" s="221"/>
      <c r="J6" s="221"/>
      <c r="K6" s="218"/>
      <c r="M6" s="44" t="str">
        <f aca="false">E7</f>
        <v>President ČN</v>
      </c>
      <c r="N6" s="27" t="n">
        <f aca="false">J19</f>
        <v>1</v>
      </c>
      <c r="O6" s="28" t="s">
        <v>7</v>
      </c>
      <c r="P6" s="28" t="n">
        <f aca="false">H19</f>
        <v>3</v>
      </c>
      <c r="Q6" s="27" t="n">
        <f aca="false">J31</f>
        <v>3</v>
      </c>
      <c r="R6" s="28" t="s">
        <v>7</v>
      </c>
      <c r="S6" s="28" t="n">
        <f aca="false">H31</f>
        <v>7</v>
      </c>
      <c r="T6" s="22"/>
      <c r="U6" s="23" t="s">
        <v>7</v>
      </c>
      <c r="V6" s="23"/>
      <c r="W6" s="27" t="n">
        <f aca="false">H14</f>
        <v>2</v>
      </c>
      <c r="X6" s="28" t="s">
        <v>7</v>
      </c>
      <c r="Y6" s="28" t="n">
        <f aca="false">J14</f>
        <v>0</v>
      </c>
      <c r="Z6" s="45" t="n">
        <f aca="false">H22</f>
        <v>4</v>
      </c>
      <c r="AA6" s="28" t="s">
        <v>7</v>
      </c>
      <c r="AB6" s="46" t="n">
        <f aca="false">J22</f>
        <v>1</v>
      </c>
      <c r="AC6" s="47" t="n">
        <f aca="false">N6+Q6+W6+Z6</f>
        <v>10</v>
      </c>
      <c r="AD6" s="32" t="s">
        <v>7</v>
      </c>
      <c r="AE6" s="28" t="n">
        <f aca="false">P6+S6+Y6+AB6</f>
        <v>11</v>
      </c>
      <c r="AF6" s="48" t="n">
        <v>6</v>
      </c>
      <c r="AG6" s="48" t="n">
        <v>3</v>
      </c>
    </row>
    <row r="7" customFormat="false" ht="16.15" hidden="false" customHeight="false" outlineLevel="0" collapsed="false">
      <c r="A7" s="218"/>
      <c r="B7" s="218"/>
      <c r="C7" s="221"/>
      <c r="D7" s="221"/>
      <c r="E7" s="276" t="s">
        <v>91</v>
      </c>
      <c r="F7" s="226"/>
      <c r="G7" s="276" t="s">
        <v>15</v>
      </c>
      <c r="H7" s="221"/>
      <c r="I7" s="221"/>
      <c r="J7" s="221"/>
      <c r="K7" s="218"/>
      <c r="M7" s="49" t="str">
        <f aca="false">E8</f>
        <v>Rakovník</v>
      </c>
      <c r="N7" s="27" t="n">
        <f aca="false">J26</f>
        <v>0</v>
      </c>
      <c r="O7" s="28" t="s">
        <v>7</v>
      </c>
      <c r="P7" s="28" t="n">
        <f aca="false">H26</f>
        <v>7</v>
      </c>
      <c r="Q7" s="27" t="n">
        <f aca="false">J23</f>
        <v>0</v>
      </c>
      <c r="R7" s="28" t="s">
        <v>7</v>
      </c>
      <c r="S7" s="28" t="n">
        <f aca="false">H23</f>
        <v>3</v>
      </c>
      <c r="T7" s="27" t="n">
        <f aca="false">J14</f>
        <v>0</v>
      </c>
      <c r="U7" s="28" t="s">
        <v>7</v>
      </c>
      <c r="V7" s="28" t="n">
        <f aca="false">H14</f>
        <v>2</v>
      </c>
      <c r="W7" s="22"/>
      <c r="X7" s="23" t="s">
        <v>7</v>
      </c>
      <c r="Y7" s="23"/>
      <c r="Z7" s="40" t="n">
        <f aca="false">H16</f>
        <v>0</v>
      </c>
      <c r="AA7" s="28" t="s">
        <v>7</v>
      </c>
      <c r="AB7" s="41" t="n">
        <f aca="false">J16</f>
        <v>3</v>
      </c>
      <c r="AC7" s="47" t="n">
        <f aca="false">N7+Q7+T7+Z7</f>
        <v>0</v>
      </c>
      <c r="AD7" s="32" t="s">
        <v>7</v>
      </c>
      <c r="AE7" s="28" t="n">
        <f aca="false">P7+S7+V7+AB7</f>
        <v>15</v>
      </c>
      <c r="AF7" s="43" t="n">
        <v>0</v>
      </c>
      <c r="AG7" s="43" t="n">
        <v>5</v>
      </c>
    </row>
    <row r="8" customFormat="false" ht="16.15" hidden="false" customHeight="false" outlineLevel="0" collapsed="false">
      <c r="A8" s="218"/>
      <c r="B8" s="218"/>
      <c r="C8" s="221"/>
      <c r="D8" s="221"/>
      <c r="E8" s="276" t="s">
        <v>16</v>
      </c>
      <c r="F8" s="226"/>
      <c r="G8" s="276" t="s">
        <v>49</v>
      </c>
      <c r="H8" s="221"/>
      <c r="I8" s="221"/>
      <c r="J8" s="221"/>
      <c r="K8" s="218"/>
      <c r="M8" s="50" t="str">
        <f aca="false">E9</f>
        <v>Slavia K</v>
      </c>
      <c r="N8" s="27" t="n">
        <f aca="false">J33</f>
        <v>0</v>
      </c>
      <c r="O8" s="28" t="s">
        <v>7</v>
      </c>
      <c r="P8" s="28" t="n">
        <f aca="false">H33</f>
        <v>5</v>
      </c>
      <c r="Q8" s="27" t="n">
        <f aca="false">J28</f>
        <v>1</v>
      </c>
      <c r="R8" s="28" t="s">
        <v>7</v>
      </c>
      <c r="S8" s="28" t="n">
        <f aca="false">H28</f>
        <v>3</v>
      </c>
      <c r="T8" s="27" t="n">
        <f aca="false">J22</f>
        <v>1</v>
      </c>
      <c r="U8" s="28" t="s">
        <v>7</v>
      </c>
      <c r="V8" s="28" t="n">
        <f aca="false">H22</f>
        <v>4</v>
      </c>
      <c r="W8" s="27" t="n">
        <f aca="false">J16</f>
        <v>3</v>
      </c>
      <c r="X8" s="28" t="s">
        <v>7</v>
      </c>
      <c r="Y8" s="28" t="n">
        <f aca="false">H16</f>
        <v>0</v>
      </c>
      <c r="Z8" s="22"/>
      <c r="AA8" s="23" t="s">
        <v>7</v>
      </c>
      <c r="AB8" s="51"/>
      <c r="AC8" s="52" t="n">
        <f aca="false">N8+Q8+T8+W8</f>
        <v>5</v>
      </c>
      <c r="AD8" s="32" t="s">
        <v>7</v>
      </c>
      <c r="AE8" s="28" t="n">
        <f aca="false">P8+S8+V8+Y8</f>
        <v>12</v>
      </c>
      <c r="AF8" s="33" t="n">
        <v>3</v>
      </c>
      <c r="AG8" s="33" t="n">
        <v>4</v>
      </c>
    </row>
    <row r="9" customFormat="false" ht="16.15" hidden="false" customHeight="false" outlineLevel="0" collapsed="false">
      <c r="A9" s="218"/>
      <c r="B9" s="218"/>
      <c r="C9" s="221"/>
      <c r="D9" s="221"/>
      <c r="E9" s="276" t="s">
        <v>9</v>
      </c>
      <c r="F9" s="226"/>
      <c r="G9" s="276" t="s">
        <v>54</v>
      </c>
      <c r="H9" s="221"/>
      <c r="I9" s="221"/>
      <c r="J9" s="221"/>
      <c r="K9" s="218"/>
      <c r="M9" s="53"/>
      <c r="N9" s="54"/>
      <c r="O9" s="4"/>
      <c r="P9" s="4"/>
      <c r="Q9" s="54"/>
      <c r="R9" s="4"/>
      <c r="S9" s="4"/>
      <c r="T9" s="54"/>
      <c r="U9" s="4"/>
      <c r="V9" s="4"/>
      <c r="W9" s="54"/>
      <c r="X9" s="4"/>
      <c r="Y9" s="4"/>
      <c r="Z9" s="54"/>
      <c r="AA9" s="54"/>
      <c r="AB9" s="54"/>
      <c r="AC9" s="54"/>
      <c r="AE9" s="4"/>
      <c r="AF9" s="5"/>
      <c r="AG9" s="5"/>
    </row>
    <row r="10" customFormat="false" ht="16.15" hidden="false" customHeight="false" outlineLevel="0" collapsed="false">
      <c r="A10" s="218"/>
      <c r="B10" s="218"/>
      <c r="C10" s="221"/>
      <c r="D10" s="227"/>
      <c r="E10" s="228"/>
      <c r="F10" s="229"/>
      <c r="G10" s="218"/>
      <c r="H10" s="218"/>
      <c r="I10" s="229"/>
      <c r="J10" s="218"/>
      <c r="K10" s="218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E10" s="4"/>
    </row>
    <row r="11" customFormat="false" ht="16.15" hidden="false" customHeight="false" outlineLevel="0" collapsed="false">
      <c r="A11" s="218"/>
      <c r="B11" s="218"/>
      <c r="C11" s="221"/>
      <c r="D11" s="227"/>
      <c r="E11" s="228"/>
      <c r="F11" s="229"/>
      <c r="G11" s="218"/>
      <c r="H11" s="218"/>
      <c r="I11" s="229"/>
      <c r="J11" s="218"/>
      <c r="K11" s="218"/>
      <c r="M11" s="56" t="s">
        <v>6</v>
      </c>
      <c r="N11" s="57" t="str">
        <f aca="false">G5</f>
        <v>Praga</v>
      </c>
      <c r="O11" s="57"/>
      <c r="P11" s="57"/>
      <c r="Q11" s="58" t="str">
        <f aca="false">G6</f>
        <v>Hradec 13</v>
      </c>
      <c r="R11" s="58"/>
      <c r="S11" s="58"/>
      <c r="T11" s="59" t="str">
        <f aca="false">G7</f>
        <v>Jičín</v>
      </c>
      <c r="U11" s="59"/>
      <c r="V11" s="59"/>
      <c r="W11" s="60" t="str">
        <f aca="false">G8</f>
        <v>Kbely A</v>
      </c>
      <c r="X11" s="60"/>
      <c r="Y11" s="60"/>
      <c r="Z11" s="61" t="str">
        <f aca="false">G9</f>
        <v>Kbely B</v>
      </c>
      <c r="AA11" s="61"/>
      <c r="AB11" s="61"/>
      <c r="AC11" s="16" t="s">
        <v>2</v>
      </c>
      <c r="AD11" s="16"/>
      <c r="AE11" s="16"/>
      <c r="AF11" s="62" t="s">
        <v>3</v>
      </c>
      <c r="AG11" s="63" t="s">
        <v>4</v>
      </c>
    </row>
    <row r="12" customFormat="false" ht="16.15" hidden="false" customHeight="false" outlineLevel="0" collapsed="false">
      <c r="A12" s="218"/>
      <c r="B12" s="1"/>
      <c r="C12" s="64" t="s">
        <v>18</v>
      </c>
      <c r="D12" s="64" t="s">
        <v>19</v>
      </c>
      <c r="E12" s="65" t="s">
        <v>20</v>
      </c>
      <c r="F12" s="65"/>
      <c r="G12" s="65"/>
      <c r="H12" s="65" t="s">
        <v>21</v>
      </c>
      <c r="I12" s="65"/>
      <c r="J12" s="65"/>
      <c r="K12" s="230"/>
      <c r="L12" s="66"/>
      <c r="M12" s="67" t="str">
        <f aca="false">G5</f>
        <v>Praga</v>
      </c>
      <c r="N12" s="68"/>
      <c r="O12" s="69" t="s">
        <v>7</v>
      </c>
      <c r="P12" s="69"/>
      <c r="Q12" s="70" t="n">
        <f aca="false">H15</f>
        <v>1</v>
      </c>
      <c r="R12" s="71" t="s">
        <v>7</v>
      </c>
      <c r="S12" s="71" t="n">
        <f aca="false">J15</f>
        <v>1</v>
      </c>
      <c r="T12" s="32" t="n">
        <f aca="false">H20</f>
        <v>2</v>
      </c>
      <c r="U12" s="71" t="s">
        <v>7</v>
      </c>
      <c r="V12" s="32" t="n">
        <f aca="false">J20</f>
        <v>3</v>
      </c>
      <c r="W12" s="33" t="n">
        <f aca="false">H29</f>
        <v>1</v>
      </c>
      <c r="X12" s="71" t="s">
        <v>7</v>
      </c>
      <c r="Y12" s="32" t="n">
        <f aca="false">J29</f>
        <v>2</v>
      </c>
      <c r="Z12" s="72" t="n">
        <f aca="false">H32</f>
        <v>3</v>
      </c>
      <c r="AA12" s="71" t="s">
        <v>7</v>
      </c>
      <c r="AB12" s="73" t="n">
        <f aca="false">J32</f>
        <v>3</v>
      </c>
      <c r="AC12" s="31" t="n">
        <f aca="false">Q12+T12+W12+Z12</f>
        <v>7</v>
      </c>
      <c r="AD12" s="32" t="s">
        <v>7</v>
      </c>
      <c r="AE12" s="32" t="n">
        <f aca="false">S12+V12+Y12+AB12</f>
        <v>9</v>
      </c>
      <c r="AF12" s="74" t="n">
        <v>2</v>
      </c>
      <c r="AG12" s="75" t="n">
        <v>4</v>
      </c>
    </row>
    <row r="13" customFormat="false" ht="16.15" hidden="false" customHeight="false" outlineLevel="0" collapsed="false">
      <c r="A13" s="231" t="s">
        <v>22</v>
      </c>
      <c r="B13" s="1"/>
      <c r="C13" s="77" t="n">
        <f aca="false">A14</f>
        <v>0.416666666666667</v>
      </c>
      <c r="D13" s="78" t="s">
        <v>23</v>
      </c>
      <c r="E13" s="79" t="str">
        <f aca="false">E5</f>
        <v>Hradec 12</v>
      </c>
      <c r="F13" s="80" t="s">
        <v>7</v>
      </c>
      <c r="G13" s="81" t="str">
        <f aca="false">E6</f>
        <v>Hostivař</v>
      </c>
      <c r="H13" s="82" t="n">
        <v>2</v>
      </c>
      <c r="I13" s="83" t="s">
        <v>7</v>
      </c>
      <c r="J13" s="84" t="n">
        <v>1</v>
      </c>
      <c r="K13" s="218"/>
      <c r="M13" s="85" t="str">
        <f aca="false">G6</f>
        <v>Hradec 13</v>
      </c>
      <c r="N13" s="33" t="n">
        <f aca="false">J15</f>
        <v>1</v>
      </c>
      <c r="O13" s="32" t="s">
        <v>7</v>
      </c>
      <c r="P13" s="32" t="n">
        <f aca="false">H15</f>
        <v>1</v>
      </c>
      <c r="Q13" s="68"/>
      <c r="R13" s="69" t="s">
        <v>7</v>
      </c>
      <c r="S13" s="69"/>
      <c r="T13" s="33" t="n">
        <f aca="false">H30</f>
        <v>1</v>
      </c>
      <c r="U13" s="32" t="s">
        <v>7</v>
      </c>
      <c r="V13" s="32" t="n">
        <f aca="false">J30</f>
        <v>3</v>
      </c>
      <c r="W13" s="33" t="n">
        <f aca="false">H24</f>
        <v>0</v>
      </c>
      <c r="X13" s="32" t="s">
        <v>7</v>
      </c>
      <c r="Y13" s="32" t="n">
        <f aca="false">J24</f>
        <v>5</v>
      </c>
      <c r="Z13" s="87" t="n">
        <f aca="false">H18</f>
        <v>2</v>
      </c>
      <c r="AA13" s="32" t="s">
        <v>7</v>
      </c>
      <c r="AB13" s="88" t="n">
        <f aca="false">J18</f>
        <v>2</v>
      </c>
      <c r="AC13" s="42" t="n">
        <f aca="false">N13+T13+W13+Z13</f>
        <v>4</v>
      </c>
      <c r="AD13" s="32" t="s">
        <v>7</v>
      </c>
      <c r="AE13" s="28" t="n">
        <f aca="false">P13+V13+Y13+AB13</f>
        <v>11</v>
      </c>
      <c r="AF13" s="89" t="n">
        <v>2</v>
      </c>
      <c r="AG13" s="43" t="n">
        <v>5</v>
      </c>
    </row>
    <row r="14" customFormat="false" ht="16.15" hidden="false" customHeight="false" outlineLevel="0" collapsed="false">
      <c r="A14" s="232" t="n">
        <v>0.416666666666667</v>
      </c>
      <c r="B14" s="1"/>
      <c r="C14" s="91" t="n">
        <f aca="false">A14</f>
        <v>0.416666666666667</v>
      </c>
      <c r="D14" s="92" t="s">
        <v>24</v>
      </c>
      <c r="E14" s="93" t="str">
        <f aca="false">E7</f>
        <v>President ČN</v>
      </c>
      <c r="F14" s="76" t="s">
        <v>7</v>
      </c>
      <c r="G14" s="94" t="str">
        <f aca="false">E8</f>
        <v>Rakovník</v>
      </c>
      <c r="H14" s="95" t="n">
        <v>2</v>
      </c>
      <c r="I14" s="96" t="s">
        <v>7</v>
      </c>
      <c r="J14" s="97" t="n">
        <v>0</v>
      </c>
      <c r="K14" s="218"/>
      <c r="M14" s="98" t="str">
        <f aca="false">G7</f>
        <v>Jičín</v>
      </c>
      <c r="N14" s="33" t="n">
        <f aca="false">J20</f>
        <v>3</v>
      </c>
      <c r="O14" s="32" t="s">
        <v>7</v>
      </c>
      <c r="P14" s="32" t="n">
        <f aca="false">H20</f>
        <v>2</v>
      </c>
      <c r="Q14" s="33" t="n">
        <f aca="false">J30</f>
        <v>3</v>
      </c>
      <c r="R14" s="32" t="s">
        <v>7</v>
      </c>
      <c r="S14" s="32" t="n">
        <f aca="false">H30</f>
        <v>1</v>
      </c>
      <c r="T14" s="68"/>
      <c r="U14" s="69" t="s">
        <v>7</v>
      </c>
      <c r="V14" s="69"/>
      <c r="W14" s="33" t="n">
        <f aca="false">H17</f>
        <v>2</v>
      </c>
      <c r="X14" s="32" t="s">
        <v>7</v>
      </c>
      <c r="Y14" s="32" t="n">
        <f aca="false">J17</f>
        <v>3</v>
      </c>
      <c r="Z14" s="99" t="n">
        <f aca="false">H25</f>
        <v>1</v>
      </c>
      <c r="AA14" s="32" t="s">
        <v>7</v>
      </c>
      <c r="AB14" s="100" t="n">
        <f aca="false">J25</f>
        <v>3</v>
      </c>
      <c r="AC14" s="47" t="n">
        <f aca="false">N14+Q14+W14+Z14</f>
        <v>9</v>
      </c>
      <c r="AD14" s="32" t="s">
        <v>7</v>
      </c>
      <c r="AE14" s="28" t="n">
        <f aca="false">P14+S14+Y14+AB14</f>
        <v>9</v>
      </c>
      <c r="AF14" s="101" t="n">
        <v>6</v>
      </c>
      <c r="AG14" s="102" t="n">
        <v>2</v>
      </c>
    </row>
    <row r="15" customFormat="false" ht="16.15" hidden="false" customHeight="false" outlineLevel="0" collapsed="false">
      <c r="A15" s="231"/>
      <c r="B15" s="1"/>
      <c r="C15" s="103" t="n">
        <f aca="false">A14</f>
        <v>0.416666666666667</v>
      </c>
      <c r="D15" s="104" t="s">
        <v>25</v>
      </c>
      <c r="E15" s="105" t="str">
        <f aca="false">G5</f>
        <v>Praga</v>
      </c>
      <c r="F15" s="106" t="s">
        <v>7</v>
      </c>
      <c r="G15" s="107" t="str">
        <f aca="false">G6</f>
        <v>Hradec 13</v>
      </c>
      <c r="H15" s="82" t="n">
        <v>1</v>
      </c>
      <c r="I15" s="83" t="s">
        <v>7</v>
      </c>
      <c r="J15" s="84" t="n">
        <v>1</v>
      </c>
      <c r="K15" s="218"/>
      <c r="M15" s="108" t="str">
        <f aca="false">G8</f>
        <v>Kbely A</v>
      </c>
      <c r="N15" s="33" t="n">
        <f aca="false">J29</f>
        <v>2</v>
      </c>
      <c r="O15" s="32" t="s">
        <v>7</v>
      </c>
      <c r="P15" s="32" t="n">
        <f aca="false">H29</f>
        <v>1</v>
      </c>
      <c r="Q15" s="33" t="n">
        <f aca="false">J24</f>
        <v>5</v>
      </c>
      <c r="R15" s="32" t="s">
        <v>7</v>
      </c>
      <c r="S15" s="32" t="n">
        <f aca="false">H24</f>
        <v>0</v>
      </c>
      <c r="T15" s="33" t="n">
        <f aca="false">J17</f>
        <v>3</v>
      </c>
      <c r="U15" s="32" t="s">
        <v>7</v>
      </c>
      <c r="V15" s="32" t="n">
        <f aca="false">H17</f>
        <v>2</v>
      </c>
      <c r="W15" s="68"/>
      <c r="X15" s="69" t="s">
        <v>7</v>
      </c>
      <c r="Y15" s="69"/>
      <c r="Z15" s="87" t="n">
        <f aca="false">H21</f>
        <v>4</v>
      </c>
      <c r="AA15" s="32" t="s">
        <v>7</v>
      </c>
      <c r="AB15" s="100" t="n">
        <f aca="false">J21</f>
        <v>0</v>
      </c>
      <c r="AC15" s="47" t="n">
        <f aca="false">N15+Q15+T15+Z15</f>
        <v>14</v>
      </c>
      <c r="AD15" s="32" t="s">
        <v>7</v>
      </c>
      <c r="AE15" s="28" t="n">
        <f aca="false">P15+S15+V15+AB15</f>
        <v>3</v>
      </c>
      <c r="AF15" s="101" t="n">
        <v>9</v>
      </c>
      <c r="AG15" s="102" t="n">
        <v>1</v>
      </c>
    </row>
    <row r="16" customFormat="false" ht="16.15" hidden="false" customHeight="false" outlineLevel="0" collapsed="false">
      <c r="A16" s="231" t="s">
        <v>26</v>
      </c>
      <c r="B16" s="1"/>
      <c r="C16" s="77" t="n">
        <f aca="false">C13++A$17+A$22</f>
        <v>0.430555555555556</v>
      </c>
      <c r="D16" s="78" t="s">
        <v>23</v>
      </c>
      <c r="E16" s="94" t="str">
        <f aca="false">E8</f>
        <v>Rakovník</v>
      </c>
      <c r="F16" s="76" t="s">
        <v>7</v>
      </c>
      <c r="G16" s="109" t="str">
        <f aca="false">E9</f>
        <v>Slavia K</v>
      </c>
      <c r="H16" s="82" t="n">
        <v>0</v>
      </c>
      <c r="I16" s="83" t="s">
        <v>7</v>
      </c>
      <c r="J16" s="84" t="n">
        <v>3</v>
      </c>
      <c r="K16" s="218"/>
      <c r="M16" s="110" t="str">
        <f aca="false">G9</f>
        <v>Kbely B</v>
      </c>
      <c r="N16" s="33" t="n">
        <f aca="false">J32</f>
        <v>3</v>
      </c>
      <c r="O16" s="32" t="s">
        <v>7</v>
      </c>
      <c r="P16" s="32" t="n">
        <f aca="false">H32</f>
        <v>3</v>
      </c>
      <c r="Q16" s="33" t="n">
        <f aca="false">J18</f>
        <v>2</v>
      </c>
      <c r="R16" s="32" t="s">
        <v>7</v>
      </c>
      <c r="S16" s="32" t="n">
        <f aca="false">H18</f>
        <v>2</v>
      </c>
      <c r="T16" s="33" t="n">
        <f aca="false">J25</f>
        <v>3</v>
      </c>
      <c r="U16" s="32" t="s">
        <v>7</v>
      </c>
      <c r="V16" s="32" t="n">
        <f aca="false">H25</f>
        <v>1</v>
      </c>
      <c r="W16" s="33" t="n">
        <f aca="false">J21</f>
        <v>0</v>
      </c>
      <c r="X16" s="32" t="s">
        <v>7</v>
      </c>
      <c r="Y16" s="32" t="n">
        <f aca="false">H21</f>
        <v>4</v>
      </c>
      <c r="Z16" s="68"/>
      <c r="AA16" s="69" t="s">
        <v>7</v>
      </c>
      <c r="AB16" s="111"/>
      <c r="AC16" s="52" t="n">
        <f aca="false">N16+Q16+T16+W16</f>
        <v>8</v>
      </c>
      <c r="AD16" s="32" t="s">
        <v>7</v>
      </c>
      <c r="AE16" s="28" t="n">
        <f aca="false">P16+S16+V16+Y16</f>
        <v>10</v>
      </c>
      <c r="AF16" s="89" t="n">
        <v>5</v>
      </c>
      <c r="AG16" s="43" t="n">
        <v>3</v>
      </c>
    </row>
    <row r="17" customFormat="false" ht="16.15" hidden="false" customHeight="false" outlineLevel="0" collapsed="false">
      <c r="A17" s="232" t="n">
        <v>0.0104166666666667</v>
      </c>
      <c r="B17" s="1"/>
      <c r="C17" s="91" t="n">
        <f aca="false">C13++A$17+A$22</f>
        <v>0.430555555555556</v>
      </c>
      <c r="D17" s="92" t="s">
        <v>24</v>
      </c>
      <c r="E17" s="112" t="str">
        <f aca="false">G7</f>
        <v>Jičín</v>
      </c>
      <c r="F17" s="76" t="s">
        <v>7</v>
      </c>
      <c r="G17" s="76" t="str">
        <f aca="false">G8</f>
        <v>Kbely A</v>
      </c>
      <c r="H17" s="95" t="n">
        <v>2</v>
      </c>
      <c r="I17" s="96" t="s">
        <v>7</v>
      </c>
      <c r="J17" s="97" t="n">
        <v>3</v>
      </c>
      <c r="K17" s="218"/>
      <c r="AB17" s="113"/>
      <c r="AC17" s="113"/>
    </row>
    <row r="18" customFormat="false" ht="16.15" hidden="false" customHeight="false" outlineLevel="0" collapsed="false">
      <c r="A18" s="231"/>
      <c r="B18" s="1"/>
      <c r="C18" s="91" t="n">
        <f aca="false">C13++A$17+A$22</f>
        <v>0.430555555555556</v>
      </c>
      <c r="D18" s="104" t="s">
        <v>25</v>
      </c>
      <c r="E18" s="114" t="str">
        <f aca="false">G6</f>
        <v>Hradec 13</v>
      </c>
      <c r="F18" s="106" t="s">
        <v>7</v>
      </c>
      <c r="G18" s="115" t="str">
        <f aca="false">G9</f>
        <v>Kbely B</v>
      </c>
      <c r="H18" s="82" t="n">
        <v>2</v>
      </c>
      <c r="I18" s="83" t="s">
        <v>7</v>
      </c>
      <c r="J18" s="84" t="n">
        <v>2</v>
      </c>
      <c r="K18" s="218"/>
      <c r="M18" s="116" t="s">
        <v>27</v>
      </c>
      <c r="N18" s="116"/>
      <c r="Z18" s="5"/>
      <c r="AA18" s="5"/>
    </row>
    <row r="19" customFormat="false" ht="16.15" hidden="false" customHeight="false" outlineLevel="0" collapsed="false">
      <c r="A19" s="233"/>
      <c r="B19" s="1"/>
      <c r="C19" s="118" t="n">
        <f aca="false">C16++A$17+A$22</f>
        <v>0.444444444444445</v>
      </c>
      <c r="D19" s="119" t="s">
        <v>23</v>
      </c>
      <c r="E19" s="120" t="str">
        <f aca="false">E5</f>
        <v>Hradec 12</v>
      </c>
      <c r="F19" s="76" t="s">
        <v>7</v>
      </c>
      <c r="G19" s="93" t="str">
        <f aca="false">E7</f>
        <v>President ČN</v>
      </c>
      <c r="H19" s="82" t="n">
        <v>3</v>
      </c>
      <c r="I19" s="83" t="s">
        <v>7</v>
      </c>
      <c r="J19" s="84" t="n">
        <v>1</v>
      </c>
      <c r="K19" s="218"/>
      <c r="M19" s="4"/>
      <c r="N19" s="4"/>
      <c r="O19" s="121"/>
      <c r="P19" s="121"/>
      <c r="Q19" s="4"/>
      <c r="Z19" s="113"/>
      <c r="AA19" s="113"/>
    </row>
    <row r="20" customFormat="false" ht="16.15" hidden="false" customHeight="false" outlineLevel="0" collapsed="false">
      <c r="A20" s="218"/>
      <c r="B20" s="1"/>
      <c r="C20" s="122" t="n">
        <f aca="false">C17++A$17+A$22</f>
        <v>0.444444444444445</v>
      </c>
      <c r="D20" s="123" t="s">
        <v>24</v>
      </c>
      <c r="E20" s="124" t="str">
        <f aca="false">G5</f>
        <v>Praga</v>
      </c>
      <c r="F20" s="76" t="s">
        <v>7</v>
      </c>
      <c r="G20" s="112" t="str">
        <f aca="false">G7</f>
        <v>Jičín</v>
      </c>
      <c r="H20" s="95" t="n">
        <v>2</v>
      </c>
      <c r="I20" s="96" t="s">
        <v>7</v>
      </c>
      <c r="J20" s="97" t="n">
        <v>3</v>
      </c>
      <c r="K20" s="218"/>
      <c r="L20" s="190" t="s">
        <v>28</v>
      </c>
      <c r="M20" s="33" t="s">
        <v>10</v>
      </c>
      <c r="N20" s="33"/>
      <c r="Q20" s="113"/>
      <c r="Z20" s="113"/>
      <c r="AA20" s="113"/>
    </row>
    <row r="21" customFormat="false" ht="16.15" hidden="false" customHeight="false" outlineLevel="0" collapsed="false">
      <c r="A21" s="90" t="s">
        <v>29</v>
      </c>
      <c r="B21" s="1"/>
      <c r="C21" s="126" t="n">
        <f aca="false">C18++A$17+A$22</f>
        <v>0.444444444444445</v>
      </c>
      <c r="D21" s="127" t="s">
        <v>25</v>
      </c>
      <c r="E21" s="106" t="str">
        <f aca="false">G8</f>
        <v>Kbely A</v>
      </c>
      <c r="F21" s="106" t="s">
        <v>7</v>
      </c>
      <c r="G21" s="128" t="str">
        <f aca="false">G9</f>
        <v>Kbely B</v>
      </c>
      <c r="H21" s="82" t="n">
        <v>4</v>
      </c>
      <c r="I21" s="83" t="s">
        <v>7</v>
      </c>
      <c r="J21" s="84" t="n">
        <v>0</v>
      </c>
      <c r="K21" s="218"/>
      <c r="L21" s="190" t="s">
        <v>30</v>
      </c>
      <c r="M21" s="33" t="s">
        <v>49</v>
      </c>
      <c r="N21" s="33"/>
      <c r="Q21" s="113"/>
      <c r="Z21" s="140"/>
      <c r="AA21" s="140"/>
    </row>
    <row r="22" customFormat="false" ht="16.15" hidden="false" customHeight="false" outlineLevel="0" collapsed="false">
      <c r="A22" s="234" t="n">
        <v>0.00347222222222222</v>
      </c>
      <c r="B22" s="1"/>
      <c r="C22" s="91" t="n">
        <f aca="false">C19++A$17+A$22</f>
        <v>0.458333333333334</v>
      </c>
      <c r="D22" s="78" t="s">
        <v>23</v>
      </c>
      <c r="E22" s="93" t="str">
        <f aca="false">E7</f>
        <v>President ČN</v>
      </c>
      <c r="F22" s="76" t="s">
        <v>7</v>
      </c>
      <c r="G22" s="109" t="str">
        <f aca="false">E9</f>
        <v>Slavia K</v>
      </c>
      <c r="H22" s="82" t="n">
        <v>4</v>
      </c>
      <c r="I22" s="83" t="s">
        <v>7</v>
      </c>
      <c r="J22" s="84" t="n">
        <v>1</v>
      </c>
      <c r="K22" s="218"/>
      <c r="L22" s="190" t="s">
        <v>31</v>
      </c>
      <c r="M22" s="33" t="s">
        <v>50</v>
      </c>
      <c r="N22" s="33"/>
      <c r="Z22" s="140"/>
      <c r="AA22" s="140"/>
    </row>
    <row r="23" customFormat="false" ht="16.15" hidden="false" customHeight="false" outlineLevel="0" collapsed="false">
      <c r="A23" s="218"/>
      <c r="B23" s="1"/>
      <c r="C23" s="91" t="n">
        <f aca="false">C19++A$17+A$22</f>
        <v>0.458333333333334</v>
      </c>
      <c r="D23" s="92" t="s">
        <v>24</v>
      </c>
      <c r="E23" s="130" t="str">
        <f aca="false">E6</f>
        <v>Hostivař</v>
      </c>
      <c r="F23" s="76" t="s">
        <v>7</v>
      </c>
      <c r="G23" s="94" t="str">
        <f aca="false">E8</f>
        <v>Rakovník</v>
      </c>
      <c r="H23" s="95" t="n">
        <v>3</v>
      </c>
      <c r="I23" s="96" t="s">
        <v>7</v>
      </c>
      <c r="J23" s="97" t="n">
        <v>0</v>
      </c>
      <c r="K23" s="218"/>
      <c r="L23" s="190" t="s">
        <v>32</v>
      </c>
      <c r="M23" s="33" t="s">
        <v>15</v>
      </c>
      <c r="N23" s="33"/>
    </row>
    <row r="24" customFormat="false" ht="16.15" hidden="false" customHeight="false" outlineLevel="0" collapsed="false">
      <c r="A24" s="218"/>
      <c r="B24" s="1"/>
      <c r="C24" s="103" t="n">
        <f aca="false">C19++A$17+A$22</f>
        <v>0.458333333333334</v>
      </c>
      <c r="D24" s="104" t="s">
        <v>25</v>
      </c>
      <c r="E24" s="107" t="str">
        <f aca="false">G6</f>
        <v>Hradec 13</v>
      </c>
      <c r="F24" s="106" t="s">
        <v>7</v>
      </c>
      <c r="G24" s="106" t="str">
        <f aca="false">G8</f>
        <v>Kbely A</v>
      </c>
      <c r="H24" s="82" t="n">
        <v>0</v>
      </c>
      <c r="I24" s="83" t="s">
        <v>7</v>
      </c>
      <c r="J24" s="84" t="n">
        <v>5</v>
      </c>
      <c r="K24" s="218"/>
      <c r="L24" s="190" t="s">
        <v>33</v>
      </c>
      <c r="M24" s="33" t="s">
        <v>54</v>
      </c>
      <c r="N24" s="33"/>
    </row>
    <row r="25" customFormat="false" ht="16.15" hidden="false" customHeight="false" outlineLevel="0" collapsed="false">
      <c r="A25" s="218"/>
      <c r="B25" s="1"/>
      <c r="C25" s="118" t="n">
        <f aca="false">C22++A$17+A$22</f>
        <v>0.472222222222223</v>
      </c>
      <c r="D25" s="78" t="s">
        <v>23</v>
      </c>
      <c r="E25" s="112" t="str">
        <f aca="false">G7</f>
        <v>Jičín</v>
      </c>
      <c r="F25" s="76" t="s">
        <v>7</v>
      </c>
      <c r="G25" s="131" t="str">
        <f aca="false">G9</f>
        <v>Kbely B</v>
      </c>
      <c r="H25" s="82" t="n">
        <v>1</v>
      </c>
      <c r="I25" s="83" t="s">
        <v>7</v>
      </c>
      <c r="J25" s="84" t="n">
        <v>3</v>
      </c>
      <c r="K25" s="218"/>
      <c r="L25" s="190" t="s">
        <v>34</v>
      </c>
      <c r="M25" s="33" t="s">
        <v>52</v>
      </c>
      <c r="N25" s="33"/>
    </row>
    <row r="26" customFormat="false" ht="16.15" hidden="false" customHeight="false" outlineLevel="0" collapsed="false">
      <c r="A26" s="235"/>
      <c r="B26" s="1"/>
      <c r="C26" s="122" t="n">
        <f aca="false">C23++A$17+A$22</f>
        <v>0.472222222222223</v>
      </c>
      <c r="D26" s="92" t="s">
        <v>24</v>
      </c>
      <c r="E26" s="133" t="str">
        <f aca="false">E5</f>
        <v>Hradec 12</v>
      </c>
      <c r="F26" s="76" t="s">
        <v>7</v>
      </c>
      <c r="G26" s="134" t="str">
        <f aca="false">E8</f>
        <v>Rakovník</v>
      </c>
      <c r="H26" s="95" t="n">
        <v>7</v>
      </c>
      <c r="I26" s="96" t="s">
        <v>7</v>
      </c>
      <c r="J26" s="97" t="n">
        <v>0</v>
      </c>
      <c r="K26" s="218"/>
      <c r="L26" s="190" t="s">
        <v>35</v>
      </c>
      <c r="M26" s="33" t="s">
        <v>51</v>
      </c>
      <c r="N26" s="33"/>
    </row>
    <row r="27" customFormat="false" ht="16.15" hidden="false" customHeight="false" outlineLevel="0" collapsed="false">
      <c r="A27" s="236"/>
      <c r="B27" s="1"/>
      <c r="C27" s="126" t="n">
        <f aca="false">C24++A$17+A$22</f>
        <v>0.472222222222223</v>
      </c>
      <c r="D27" s="104" t="s">
        <v>25</v>
      </c>
      <c r="E27" s="135"/>
      <c r="F27" s="135"/>
      <c r="G27" s="135"/>
      <c r="H27" s="136"/>
      <c r="I27" s="83"/>
      <c r="J27" s="137"/>
      <c r="K27" s="218"/>
      <c r="L27" s="190" t="s">
        <v>36</v>
      </c>
      <c r="M27" s="33" t="s">
        <v>9</v>
      </c>
      <c r="N27" s="33"/>
    </row>
    <row r="28" customFormat="false" ht="16.15" hidden="false" customHeight="false" outlineLevel="0" collapsed="false">
      <c r="A28" s="231"/>
      <c r="B28" s="1"/>
      <c r="C28" s="77" t="n">
        <f aca="false">C25++A$17+A$22</f>
        <v>0.486111111111112</v>
      </c>
      <c r="D28" s="78" t="s">
        <v>23</v>
      </c>
      <c r="E28" s="138" t="str">
        <f aca="false">E6</f>
        <v>Hostivař</v>
      </c>
      <c r="F28" s="76" t="s">
        <v>7</v>
      </c>
      <c r="G28" s="139" t="str">
        <f aca="false">E9</f>
        <v>Slavia K</v>
      </c>
      <c r="H28" s="82" t="n">
        <v>3</v>
      </c>
      <c r="I28" s="83" t="s">
        <v>7</v>
      </c>
      <c r="J28" s="84" t="n">
        <v>1</v>
      </c>
      <c r="K28" s="218"/>
      <c r="L28" s="190" t="s">
        <v>37</v>
      </c>
      <c r="M28" s="33" t="s">
        <v>11</v>
      </c>
      <c r="N28" s="33"/>
      <c r="O28" s="113"/>
      <c r="P28" s="113"/>
      <c r="Q28" s="113"/>
      <c r="R28" s="140"/>
    </row>
    <row r="29" customFormat="false" ht="16.15" hidden="false" customHeight="false" outlineLevel="0" collapsed="false">
      <c r="A29" s="237"/>
      <c r="B29" s="1"/>
      <c r="C29" s="91" t="n">
        <f aca="false">C25++A$17+A$22</f>
        <v>0.486111111111112</v>
      </c>
      <c r="D29" s="92" t="s">
        <v>24</v>
      </c>
      <c r="E29" s="142" t="str">
        <f aca="false">G5</f>
        <v>Praga</v>
      </c>
      <c r="F29" s="76" t="s">
        <v>7</v>
      </c>
      <c r="G29" s="143" t="str">
        <f aca="false">G8</f>
        <v>Kbely A</v>
      </c>
      <c r="H29" s="95" t="n">
        <v>1</v>
      </c>
      <c r="I29" s="96" t="s">
        <v>7</v>
      </c>
      <c r="J29" s="97" t="n">
        <v>2</v>
      </c>
      <c r="K29" s="218"/>
      <c r="L29" s="190" t="s">
        <v>38</v>
      </c>
      <c r="M29" s="33" t="s">
        <v>16</v>
      </c>
      <c r="N29" s="33"/>
    </row>
    <row r="30" customFormat="false" ht="16.15" hidden="false" customHeight="false" outlineLevel="0" collapsed="false">
      <c r="A30" s="218"/>
      <c r="B30" s="1"/>
      <c r="C30" s="103" t="n">
        <f aca="false">C25++A$17+A$22</f>
        <v>0.486111111111112</v>
      </c>
      <c r="D30" s="104" t="s">
        <v>25</v>
      </c>
      <c r="E30" s="107" t="str">
        <f aca="false">G6</f>
        <v>Hradec 13</v>
      </c>
      <c r="F30" s="106" t="s">
        <v>7</v>
      </c>
      <c r="G30" s="144" t="str">
        <f aca="false">G7</f>
        <v>Jičín</v>
      </c>
      <c r="H30" s="82" t="n">
        <v>1</v>
      </c>
      <c r="I30" s="83" t="s">
        <v>7</v>
      </c>
      <c r="J30" s="84" t="n">
        <v>3</v>
      </c>
      <c r="K30" s="218"/>
    </row>
    <row r="31" customFormat="false" ht="16.15" hidden="false" customHeight="false" outlineLevel="0" collapsed="false">
      <c r="A31" s="231"/>
      <c r="B31" s="1"/>
      <c r="C31" s="118" t="n">
        <f aca="false">C28++A$17+A$22</f>
        <v>0.5</v>
      </c>
      <c r="D31" s="78" t="s">
        <v>23</v>
      </c>
      <c r="E31" s="138" t="str">
        <f aca="false">E6</f>
        <v>Hostivař</v>
      </c>
      <c r="F31" s="145" t="s">
        <v>7</v>
      </c>
      <c r="G31" s="146" t="str">
        <f aca="false">E7</f>
        <v>President ČN</v>
      </c>
      <c r="H31" s="82" t="n">
        <v>7</v>
      </c>
      <c r="I31" s="83" t="s">
        <v>7</v>
      </c>
      <c r="J31" s="84" t="n">
        <v>3</v>
      </c>
      <c r="K31" s="218"/>
    </row>
    <row r="32" customFormat="false" ht="16.15" hidden="false" customHeight="false" outlineLevel="0" collapsed="false">
      <c r="A32" s="238"/>
      <c r="B32" s="1"/>
      <c r="C32" s="122" t="n">
        <f aca="false">C29++A$17+A$22</f>
        <v>0.5</v>
      </c>
      <c r="D32" s="92" t="s">
        <v>24</v>
      </c>
      <c r="E32" s="124" t="str">
        <f aca="false">G5</f>
        <v>Praga</v>
      </c>
      <c r="F32" s="76" t="s">
        <v>7</v>
      </c>
      <c r="G32" s="131" t="str">
        <f aca="false">G9</f>
        <v>Kbely B</v>
      </c>
      <c r="H32" s="95" t="n">
        <v>3</v>
      </c>
      <c r="I32" s="96" t="s">
        <v>7</v>
      </c>
      <c r="J32" s="97" t="n">
        <v>3</v>
      </c>
      <c r="K32" s="21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</row>
    <row r="33" customFormat="false" ht="16.15" hidden="false" customHeight="false" outlineLevel="0" collapsed="false">
      <c r="A33" s="239"/>
      <c r="B33" s="1"/>
      <c r="C33" s="126" t="n">
        <f aca="false">C30++A$17+A$22</f>
        <v>0.5</v>
      </c>
      <c r="D33" s="104" t="s">
        <v>25</v>
      </c>
      <c r="E33" s="149" t="str">
        <f aca="false">E5</f>
        <v>Hradec 12</v>
      </c>
      <c r="F33" s="106" t="s">
        <v>7</v>
      </c>
      <c r="G33" s="150" t="str">
        <f aca="false">E9</f>
        <v>Slavia K</v>
      </c>
      <c r="H33" s="82" t="n">
        <v>5</v>
      </c>
      <c r="I33" s="96" t="s">
        <v>7</v>
      </c>
      <c r="J33" s="84" t="n">
        <v>0</v>
      </c>
      <c r="K33" s="21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4" customFormat="false" ht="16.15" hidden="false" customHeight="false" outlineLevel="0" collapsed="false">
      <c r="A34" s="232"/>
      <c r="B34" s="1"/>
      <c r="C34" s="77" t="n">
        <f aca="false">C31++A$17+A$22</f>
        <v>0.513888888888889</v>
      </c>
      <c r="D34" s="78" t="s">
        <v>23</v>
      </c>
      <c r="E34" s="151" t="s">
        <v>16</v>
      </c>
      <c r="F34" s="76" t="s">
        <v>7</v>
      </c>
      <c r="G34" s="151" t="s">
        <v>11</v>
      </c>
      <c r="H34" s="152" t="n">
        <v>1</v>
      </c>
      <c r="I34" s="80" t="s">
        <v>7</v>
      </c>
      <c r="J34" s="153" t="n">
        <v>2</v>
      </c>
      <c r="K34" s="21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</row>
    <row r="35" customFormat="false" ht="16.15" hidden="false" customHeight="false" outlineLevel="0" collapsed="false">
      <c r="A35" s="238"/>
      <c r="B35" s="1"/>
      <c r="C35" s="91" t="n">
        <f aca="false">C31++A$17+A$22</f>
        <v>0.513888888888889</v>
      </c>
      <c r="D35" s="92" t="s">
        <v>24</v>
      </c>
      <c r="E35" s="151" t="s">
        <v>9</v>
      </c>
      <c r="F35" s="76" t="s">
        <v>7</v>
      </c>
      <c r="G35" s="151" t="s">
        <v>51</v>
      </c>
      <c r="H35" s="154" t="n">
        <v>1</v>
      </c>
      <c r="I35" s="76" t="s">
        <v>7</v>
      </c>
      <c r="J35" s="155" t="n">
        <v>5</v>
      </c>
      <c r="K35" s="21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</row>
    <row r="36" customFormat="false" ht="16.15" hidden="false" customHeight="false" outlineLevel="0" collapsed="false">
      <c r="A36" s="234"/>
      <c r="B36" s="1"/>
      <c r="C36" s="103" t="n">
        <f aca="false">C31++A$17+A$22</f>
        <v>0.513888888888889</v>
      </c>
      <c r="D36" s="104" t="s">
        <v>25</v>
      </c>
      <c r="E36" s="151" t="s">
        <v>52</v>
      </c>
      <c r="F36" s="106" t="s">
        <v>7</v>
      </c>
      <c r="G36" s="151" t="s">
        <v>54</v>
      </c>
      <c r="H36" s="156" t="n">
        <v>1</v>
      </c>
      <c r="I36" s="106" t="s">
        <v>7</v>
      </c>
      <c r="J36" s="157" t="n">
        <v>3</v>
      </c>
      <c r="K36" s="21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</row>
    <row r="37" customFormat="false" ht="16.15" hidden="false" customHeight="false" outlineLevel="0" collapsed="false">
      <c r="A37" s="218"/>
      <c r="B37" s="1"/>
      <c r="C37" s="118" t="n">
        <f aca="false">C34++A$17+A$22</f>
        <v>0.527777777777778</v>
      </c>
      <c r="D37" s="158" t="s">
        <v>23</v>
      </c>
      <c r="E37" s="159" t="s">
        <v>50</v>
      </c>
      <c r="F37" s="80" t="s">
        <v>7</v>
      </c>
      <c r="G37" s="159" t="s">
        <v>15</v>
      </c>
      <c r="H37" s="152" t="n">
        <v>4</v>
      </c>
      <c r="I37" s="80" t="s">
        <v>7</v>
      </c>
      <c r="J37" s="153" t="n">
        <v>1</v>
      </c>
      <c r="K37" s="21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</row>
    <row r="38" customFormat="false" ht="16.15" hidden="false" customHeight="false" outlineLevel="0" collapsed="false">
      <c r="A38" s="239"/>
      <c r="B38" s="1"/>
      <c r="C38" s="122" t="n">
        <f aca="false">C35++A$17+A$22</f>
        <v>0.527777777777778</v>
      </c>
      <c r="D38" s="92" t="s">
        <v>24</v>
      </c>
      <c r="E38" s="151" t="s">
        <v>10</v>
      </c>
      <c r="F38" s="76" t="s">
        <v>7</v>
      </c>
      <c r="G38" s="151" t="s">
        <v>49</v>
      </c>
      <c r="H38" s="154" t="n">
        <v>2</v>
      </c>
      <c r="I38" s="76" t="s">
        <v>7</v>
      </c>
      <c r="J38" s="155" t="n">
        <v>1</v>
      </c>
      <c r="K38" s="218" t="s">
        <v>97</v>
      </c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AE38" s="5"/>
      <c r="AF38" s="5"/>
      <c r="AG38" s="5"/>
    </row>
    <row r="39" customFormat="false" ht="16.15" hidden="false" customHeight="false" outlineLevel="0" collapsed="false">
      <c r="A39" s="234"/>
      <c r="B39" s="1"/>
      <c r="C39" s="126" t="n">
        <f aca="false">C36++A$17+A$22</f>
        <v>0.527777777777778</v>
      </c>
      <c r="D39" s="104" t="s">
        <v>25</v>
      </c>
      <c r="E39" s="160"/>
      <c r="F39" s="106"/>
      <c r="G39" s="160"/>
      <c r="H39" s="161"/>
      <c r="I39" s="106" t="s">
        <v>7</v>
      </c>
      <c r="J39" s="162"/>
      <c r="K39" s="218"/>
      <c r="M39" s="8"/>
      <c r="N39" s="8"/>
      <c r="AE39" s="5"/>
      <c r="AF39" s="5"/>
      <c r="AG39" s="5"/>
    </row>
    <row r="40" customFormat="false" ht="16.15" hidden="false" customHeight="false" outlineLevel="0" collapsed="false">
      <c r="A40" s="242"/>
      <c r="B40" s="1"/>
      <c r="C40" s="2"/>
      <c r="D40" s="3"/>
      <c r="E40" s="1"/>
      <c r="F40" s="4"/>
      <c r="G40" s="1"/>
      <c r="H40" s="1"/>
      <c r="I40" s="4"/>
      <c r="J40" s="1"/>
      <c r="K40" s="218"/>
      <c r="M40" s="8"/>
      <c r="N40" s="8"/>
      <c r="AE40" s="5"/>
      <c r="AF40" s="5"/>
      <c r="AG40" s="5"/>
    </row>
    <row r="41" customFormat="false" ht="16.15" hidden="false" customHeight="false" outlineLevel="0" collapsed="false">
      <c r="A41" s="218"/>
      <c r="B41" s="1"/>
      <c r="C41" s="164" t="n">
        <f aca="false">C39+A22+A17+A22</f>
        <v>0.54513888888889</v>
      </c>
      <c r="D41" s="165"/>
      <c r="E41" s="83" t="s">
        <v>45</v>
      </c>
      <c r="F41" s="83"/>
      <c r="G41" s="83"/>
      <c r="H41" s="166"/>
      <c r="I41" s="167"/>
      <c r="J41" s="168"/>
      <c r="K41" s="218"/>
      <c r="M41" s="8"/>
      <c r="N41" s="8"/>
      <c r="AE41" s="5"/>
      <c r="AF41" s="5"/>
      <c r="AG41" s="5"/>
    </row>
    <row r="43" customFormat="false" ht="16.15" hidden="false" customHeight="false" outlineLevel="0" collapsed="false">
      <c r="E43" s="8" t="s">
        <v>46</v>
      </c>
    </row>
  </sheetData>
  <mergeCells count="31">
    <mergeCell ref="C1:J1"/>
    <mergeCell ref="M1:R1"/>
    <mergeCell ref="C2:J2"/>
    <mergeCell ref="N3:P3"/>
    <mergeCell ref="Q3:S3"/>
    <mergeCell ref="T3:V3"/>
    <mergeCell ref="W3:Y3"/>
    <mergeCell ref="Z3:AB3"/>
    <mergeCell ref="AC3:AE3"/>
    <mergeCell ref="C4:D4"/>
    <mergeCell ref="N11:P11"/>
    <mergeCell ref="Q11:S11"/>
    <mergeCell ref="T11:V11"/>
    <mergeCell ref="W11:Y11"/>
    <mergeCell ref="Z11:AB11"/>
    <mergeCell ref="AC11:AE11"/>
    <mergeCell ref="E12:G12"/>
    <mergeCell ref="H12:J12"/>
    <mergeCell ref="M18:N18"/>
    <mergeCell ref="O19:P19"/>
    <mergeCell ref="M20:N20"/>
    <mergeCell ref="M21:N21"/>
    <mergeCell ref="M22:N22"/>
    <mergeCell ref="M23:N23"/>
    <mergeCell ref="M24:N24"/>
    <mergeCell ref="M25:N25"/>
    <mergeCell ref="M26:N26"/>
    <mergeCell ref="M27:N27"/>
    <mergeCell ref="M28:N28"/>
    <mergeCell ref="M29:N29"/>
    <mergeCell ref="E41:G4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G43"/>
  <sheetViews>
    <sheetView showFormulas="false" showGridLines="true" showRowColHeaders="true" showZeros="true" rightToLeft="false" tabSelected="false" showOutlineSymbols="true" defaultGridColor="true" view="normal" topLeftCell="B1" colorId="64" zoomScale="50" zoomScaleNormal="50" zoomScalePageLayoutView="100" workbookViewId="0">
      <selection pane="topLeft" activeCell="V30" activeCellId="0" sqref="V30"/>
    </sheetView>
  </sheetViews>
  <sheetFormatPr defaultColWidth="8.75" defaultRowHeight="16.15" zeroHeight="false" outlineLevelRow="0" outlineLevelCol="0"/>
  <cols>
    <col collapsed="false" customWidth="true" hidden="false" outlineLevel="0" max="1" min="1" style="8" width="22.62"/>
    <col collapsed="false" customWidth="true" hidden="false" outlineLevel="0" max="2" min="2" style="8" width="3.34"/>
    <col collapsed="false" customWidth="true" hidden="false" outlineLevel="0" max="5" min="5" style="8" width="16.67"/>
    <col collapsed="false" customWidth="true" hidden="false" outlineLevel="0" max="6" min="6" style="8" width="5.55"/>
    <col collapsed="false" customWidth="true" hidden="false" outlineLevel="0" max="7" min="7" style="8" width="17.11"/>
    <col collapsed="false" customWidth="true" hidden="false" outlineLevel="0" max="8" min="8" style="8" width="5.78"/>
    <col collapsed="false" customWidth="true" hidden="false" outlineLevel="0" max="9" min="9" style="8" width="2.77"/>
    <col collapsed="false" customWidth="true" hidden="false" outlineLevel="0" max="10" min="10" style="8" width="5.78"/>
    <col collapsed="false" customWidth="true" hidden="false" outlineLevel="0" max="11" min="11" style="8" width="4.45"/>
    <col collapsed="false" customWidth="true" hidden="false" outlineLevel="0" max="12" min="12" style="1" width="3.45"/>
    <col collapsed="false" customWidth="true" hidden="false" outlineLevel="0" max="13" min="13" style="1" width="13.66"/>
    <col collapsed="false" customWidth="true" hidden="false" outlineLevel="0" max="14" min="14" style="1" width="6.11"/>
    <col collapsed="false" customWidth="true" hidden="false" outlineLevel="0" max="15" min="15" style="1" width="2.12"/>
    <col collapsed="false" customWidth="true" hidden="false" outlineLevel="0" max="16" min="16" style="1" width="6.11"/>
    <col collapsed="false" customWidth="true" hidden="false" outlineLevel="0" max="17" min="17" style="1" width="4.9"/>
    <col collapsed="false" customWidth="true" hidden="false" outlineLevel="0" max="18" min="18" style="1" width="2.62"/>
    <col collapsed="false" customWidth="true" hidden="false" outlineLevel="0" max="20" min="19" style="1" width="6.11"/>
    <col collapsed="false" customWidth="true" hidden="false" outlineLevel="0" max="21" min="21" style="1" width="2.12"/>
    <col collapsed="false" customWidth="true" hidden="false" outlineLevel="0" max="23" min="22" style="1" width="6.11"/>
    <col collapsed="false" customWidth="true" hidden="false" outlineLevel="0" max="24" min="24" style="1" width="2.12"/>
    <col collapsed="false" customWidth="true" hidden="false" outlineLevel="0" max="26" min="25" style="1" width="6.11"/>
    <col collapsed="false" customWidth="true" hidden="false" outlineLevel="0" max="27" min="27" style="1" width="2.12"/>
    <col collapsed="false" customWidth="true" hidden="false" outlineLevel="0" max="28" min="28" style="1" width="6.11"/>
    <col collapsed="false" customWidth="true" hidden="false" outlineLevel="0" max="29" min="29" style="1" width="7.67"/>
    <col collapsed="false" customWidth="true" hidden="false" outlineLevel="0" max="30" min="30" style="4" width="2.12"/>
    <col collapsed="false" customWidth="true" hidden="false" outlineLevel="0" max="31" min="31" style="1" width="7.67"/>
    <col collapsed="false" customWidth="true" hidden="false" outlineLevel="0" max="33" min="32" style="1" width="9.2"/>
    <col collapsed="false" customWidth="true" hidden="false" outlineLevel="0" max="16384" min="16381" style="8" width="11.53"/>
  </cols>
  <sheetData>
    <row r="1" customFormat="false" ht="16.15" hidden="false" customHeight="false" outlineLevel="0" collapsed="false">
      <c r="A1" s="218"/>
      <c r="B1" s="218"/>
      <c r="C1" s="219"/>
      <c r="D1" s="219"/>
      <c r="E1" s="219"/>
      <c r="F1" s="219"/>
      <c r="G1" s="219"/>
      <c r="H1" s="219"/>
      <c r="I1" s="219"/>
      <c r="J1" s="219"/>
      <c r="K1" s="218"/>
      <c r="M1" s="7"/>
      <c r="N1" s="7"/>
      <c r="O1" s="7"/>
      <c r="P1" s="7"/>
      <c r="Q1" s="7"/>
      <c r="R1" s="7"/>
    </row>
    <row r="2" customFormat="false" ht="16.15" hidden="false" customHeight="false" outlineLevel="0" collapsed="false">
      <c r="A2" s="218"/>
      <c r="B2" s="218"/>
      <c r="C2" s="220" t="s">
        <v>98</v>
      </c>
      <c r="D2" s="220"/>
      <c r="E2" s="220"/>
      <c r="F2" s="220"/>
      <c r="G2" s="220"/>
      <c r="H2" s="220"/>
      <c r="I2" s="220"/>
      <c r="J2" s="220"/>
      <c r="K2" s="218"/>
    </row>
    <row r="3" customFormat="false" ht="16.15" hidden="false" customHeight="false" outlineLevel="0" collapsed="false">
      <c r="A3" s="218"/>
      <c r="B3" s="218"/>
      <c r="C3" s="221"/>
      <c r="D3" s="221"/>
      <c r="E3" s="221"/>
      <c r="F3" s="221"/>
      <c r="G3" s="221"/>
      <c r="H3" s="221"/>
      <c r="I3" s="221"/>
      <c r="J3" s="221"/>
      <c r="K3" s="218"/>
    </row>
    <row r="4" customFormat="false" ht="16.15" hidden="false" customHeight="false" outlineLevel="0" collapsed="false">
      <c r="A4" s="218"/>
      <c r="B4" s="218"/>
      <c r="C4" s="222" t="s">
        <v>5</v>
      </c>
      <c r="D4" s="222"/>
      <c r="E4" s="223" t="s">
        <v>1</v>
      </c>
      <c r="F4" s="221"/>
      <c r="G4" s="224" t="s">
        <v>6</v>
      </c>
      <c r="H4" s="277" t="s">
        <v>99</v>
      </c>
      <c r="I4" s="277"/>
      <c r="J4" s="277"/>
      <c r="K4" s="218"/>
    </row>
    <row r="5" customFormat="false" ht="16.15" hidden="false" customHeight="false" outlineLevel="0" collapsed="false">
      <c r="A5" s="218"/>
      <c r="B5" s="218"/>
      <c r="C5" s="221"/>
      <c r="D5" s="221"/>
      <c r="E5" s="276" t="s">
        <v>17</v>
      </c>
      <c r="F5" s="226"/>
      <c r="G5" s="276" t="s">
        <v>13</v>
      </c>
      <c r="H5" s="276" t="s">
        <v>14</v>
      </c>
      <c r="I5" s="278"/>
      <c r="J5" s="279"/>
      <c r="K5" s="218"/>
    </row>
    <row r="6" customFormat="false" ht="16.15" hidden="false" customHeight="false" outlineLevel="0" collapsed="false">
      <c r="A6" s="218"/>
      <c r="B6" s="218"/>
      <c r="C6" s="221"/>
      <c r="D6" s="221"/>
      <c r="E6" s="276" t="s">
        <v>12</v>
      </c>
      <c r="F6" s="226"/>
      <c r="G6" s="276" t="s">
        <v>61</v>
      </c>
      <c r="H6" s="276" t="s">
        <v>59</v>
      </c>
      <c r="I6" s="278"/>
      <c r="J6" s="279"/>
      <c r="K6" s="218"/>
    </row>
    <row r="7" customFormat="false" ht="16.15" hidden="false" customHeight="false" outlineLevel="0" collapsed="false">
      <c r="A7" s="218"/>
      <c r="B7" s="218"/>
      <c r="C7" s="221"/>
      <c r="D7" s="221"/>
      <c r="E7" s="276" t="s">
        <v>8</v>
      </c>
      <c r="F7" s="226"/>
      <c r="G7" s="276" t="s">
        <v>55</v>
      </c>
      <c r="H7" s="276" t="s">
        <v>92</v>
      </c>
      <c r="I7" s="278"/>
      <c r="J7" s="279"/>
      <c r="K7" s="218"/>
    </row>
    <row r="8" customFormat="false" ht="16.15" hidden="false" customHeight="false" outlineLevel="0" collapsed="false">
      <c r="A8" s="218"/>
      <c r="B8" s="218"/>
      <c r="C8" s="221"/>
      <c r="D8" s="221"/>
      <c r="E8" s="221"/>
      <c r="F8" s="221"/>
      <c r="G8" s="221"/>
      <c r="H8" s="221"/>
      <c r="I8" s="221"/>
      <c r="J8" s="221"/>
      <c r="K8" s="218"/>
    </row>
    <row r="9" customFormat="false" ht="16.15" hidden="false" customHeight="false" outlineLevel="0" collapsed="false">
      <c r="A9" s="218"/>
      <c r="B9" s="218"/>
      <c r="C9" s="221"/>
      <c r="D9" s="221"/>
      <c r="E9" s="221"/>
      <c r="F9" s="221"/>
      <c r="G9" s="221"/>
      <c r="H9" s="221"/>
      <c r="I9" s="221"/>
      <c r="J9" s="221"/>
      <c r="K9" s="218"/>
    </row>
    <row r="10" customFormat="false" ht="16.15" hidden="false" customHeight="false" outlineLevel="0" collapsed="false">
      <c r="A10" s="218"/>
      <c r="B10" s="218"/>
      <c r="C10" s="221"/>
      <c r="D10" s="227"/>
      <c r="E10" s="228"/>
      <c r="F10" s="229"/>
      <c r="G10" s="218"/>
      <c r="H10" s="218"/>
      <c r="I10" s="229"/>
      <c r="J10" s="218"/>
      <c r="K10" s="218"/>
    </row>
    <row r="11" customFormat="false" ht="16.15" hidden="false" customHeight="false" outlineLevel="0" collapsed="false">
      <c r="A11" s="218"/>
      <c r="B11" s="218"/>
      <c r="C11" s="221"/>
      <c r="D11" s="227"/>
      <c r="E11" s="228"/>
      <c r="F11" s="229"/>
      <c r="G11" s="218"/>
      <c r="H11" s="218"/>
      <c r="I11" s="229"/>
      <c r="J11" s="218"/>
      <c r="K11" s="218"/>
    </row>
    <row r="12" customFormat="false" ht="16.15" hidden="false" customHeight="false" outlineLevel="0" collapsed="false">
      <c r="A12" s="218"/>
      <c r="B12" s="1"/>
      <c r="C12" s="64" t="s">
        <v>18</v>
      </c>
      <c r="D12" s="64" t="s">
        <v>19</v>
      </c>
      <c r="E12" s="65" t="s">
        <v>20</v>
      </c>
      <c r="F12" s="65"/>
      <c r="G12" s="65"/>
      <c r="H12" s="65" t="s">
        <v>21</v>
      </c>
      <c r="I12" s="65"/>
      <c r="J12" s="65"/>
      <c r="K12" s="230"/>
    </row>
    <row r="13" customFormat="false" ht="16.15" hidden="false" customHeight="false" outlineLevel="0" collapsed="false">
      <c r="A13" s="231" t="s">
        <v>22</v>
      </c>
      <c r="B13" s="1"/>
      <c r="C13" s="77" t="n">
        <f aca="false">A14</f>
        <v>0.583333333333333</v>
      </c>
      <c r="D13" s="78" t="s">
        <v>23</v>
      </c>
      <c r="E13" s="79" t="str">
        <f aca="false">E5</f>
        <v>Litice modří</v>
      </c>
      <c r="F13" s="80" t="s">
        <v>7</v>
      </c>
      <c r="G13" s="149" t="str">
        <f aca="false">E6</f>
        <v>Mnichovice B</v>
      </c>
      <c r="H13" s="82" t="n">
        <v>2</v>
      </c>
      <c r="I13" s="83" t="s">
        <v>7</v>
      </c>
      <c r="J13" s="84" t="n">
        <v>1</v>
      </c>
      <c r="K13" s="218"/>
    </row>
    <row r="14" customFormat="false" ht="16.15" hidden="false" customHeight="false" outlineLevel="0" collapsed="false">
      <c r="A14" s="232" t="n">
        <v>0.583333333333333</v>
      </c>
      <c r="B14" s="1"/>
      <c r="C14" s="91" t="n">
        <f aca="false">A14</f>
        <v>0.583333333333333</v>
      </c>
      <c r="D14" s="92" t="s">
        <v>24</v>
      </c>
      <c r="E14" s="93" t="str">
        <f aca="false">H5</f>
        <v>Litice žlutí</v>
      </c>
      <c r="F14" s="76" t="s">
        <v>7</v>
      </c>
      <c r="G14" s="94" t="str">
        <f aca="false">H6</f>
        <v>HK MIX</v>
      </c>
      <c r="H14" s="95" t="n">
        <v>4</v>
      </c>
      <c r="I14" s="96" t="s">
        <v>7</v>
      </c>
      <c r="J14" s="97" t="n">
        <v>2</v>
      </c>
      <c r="K14" s="218"/>
    </row>
    <row r="15" customFormat="false" ht="16.15" hidden="false" customHeight="false" outlineLevel="0" collapsed="false">
      <c r="A15" s="231"/>
      <c r="B15" s="1"/>
      <c r="C15" s="103" t="n">
        <f aca="false">A14</f>
        <v>0.583333333333333</v>
      </c>
      <c r="D15" s="104" t="s">
        <v>25</v>
      </c>
      <c r="E15" s="280" t="str">
        <f aca="false">G5</f>
        <v>Mnichovice A</v>
      </c>
      <c r="F15" s="106" t="s">
        <v>7</v>
      </c>
      <c r="G15" s="281" t="str">
        <f aca="false">G6</f>
        <v>Bohemians</v>
      </c>
      <c r="H15" s="82" t="n">
        <v>2</v>
      </c>
      <c r="I15" s="83" t="s">
        <v>7</v>
      </c>
      <c r="J15" s="84" t="n">
        <v>4</v>
      </c>
      <c r="K15" s="218"/>
    </row>
    <row r="16" customFormat="false" ht="16.15" hidden="false" customHeight="false" outlineLevel="0" collapsed="false">
      <c r="A16" s="231" t="s">
        <v>26</v>
      </c>
      <c r="B16" s="1"/>
      <c r="C16" s="77" t="n">
        <f aca="false">C13++A$17+A$22</f>
        <v>0.597222222222222</v>
      </c>
      <c r="D16" s="78" t="s">
        <v>23</v>
      </c>
      <c r="E16" s="120" t="str">
        <f aca="false">E5</f>
        <v>Litice modří</v>
      </c>
      <c r="F16" s="76" t="s">
        <v>7</v>
      </c>
      <c r="G16" s="93" t="str">
        <f aca="false">E7</f>
        <v>Slavia D</v>
      </c>
      <c r="H16" s="82" t="n">
        <v>0</v>
      </c>
      <c r="I16" s="83" t="s">
        <v>7</v>
      </c>
      <c r="J16" s="84" t="n">
        <v>1</v>
      </c>
      <c r="K16" s="218"/>
    </row>
    <row r="17" customFormat="false" ht="16.15" hidden="false" customHeight="false" outlineLevel="0" collapsed="false">
      <c r="A17" s="232" t="n">
        <v>0.0104166666666667</v>
      </c>
      <c r="B17" s="1"/>
      <c r="C17" s="91" t="n">
        <f aca="false">C13++A$17+A$22</f>
        <v>0.597222222222222</v>
      </c>
      <c r="D17" s="92" t="s">
        <v>24</v>
      </c>
      <c r="E17" s="282" t="str">
        <f aca="false">G5</f>
        <v>Mnichovice A</v>
      </c>
      <c r="F17" s="76" t="s">
        <v>7</v>
      </c>
      <c r="G17" s="112" t="str">
        <f aca="false">G7</f>
        <v>Kbely C</v>
      </c>
      <c r="H17" s="95" t="n">
        <v>1</v>
      </c>
      <c r="I17" s="96" t="s">
        <v>7</v>
      </c>
      <c r="J17" s="97" t="n">
        <v>2</v>
      </c>
      <c r="K17" s="218"/>
      <c r="AB17" s="113"/>
      <c r="AC17" s="113"/>
    </row>
    <row r="18" customFormat="false" ht="16.15" hidden="false" customHeight="false" outlineLevel="0" collapsed="false">
      <c r="A18" s="231"/>
      <c r="B18" s="1"/>
      <c r="C18" s="91" t="n">
        <f aca="false">C13++A$17+A$22</f>
        <v>0.597222222222222</v>
      </c>
      <c r="D18" s="104" t="s">
        <v>25</v>
      </c>
      <c r="E18" s="93" t="str">
        <f aca="false">H5</f>
        <v>Litice žlutí</v>
      </c>
      <c r="F18" s="106" t="s">
        <v>7</v>
      </c>
      <c r="G18" s="115" t="str">
        <f aca="false">H7</f>
        <v>President ČV</v>
      </c>
      <c r="H18" s="82" t="n">
        <v>0</v>
      </c>
      <c r="I18" s="83" t="s">
        <v>7</v>
      </c>
      <c r="J18" s="84" t="n">
        <v>1</v>
      </c>
      <c r="K18" s="218"/>
      <c r="M18" s="116" t="s">
        <v>27</v>
      </c>
      <c r="N18" s="116"/>
      <c r="Z18" s="5"/>
      <c r="AA18" s="5"/>
    </row>
    <row r="19" customFormat="false" ht="16.15" hidden="false" customHeight="false" outlineLevel="0" collapsed="false">
      <c r="A19" s="233"/>
      <c r="B19" s="1"/>
      <c r="C19" s="118" t="n">
        <f aca="false">C16++A$17+A$22</f>
        <v>0.611111111111111</v>
      </c>
      <c r="D19" s="119" t="s">
        <v>23</v>
      </c>
      <c r="E19" s="283" t="str">
        <f aca="false">E6</f>
        <v>Mnichovice B</v>
      </c>
      <c r="F19" s="76" t="s">
        <v>7</v>
      </c>
      <c r="G19" s="109" t="str">
        <f aca="false">E7</f>
        <v>Slavia D</v>
      </c>
      <c r="H19" s="82" t="n">
        <v>1</v>
      </c>
      <c r="I19" s="83" t="s">
        <v>7</v>
      </c>
      <c r="J19" s="84" t="n">
        <v>1</v>
      </c>
      <c r="K19" s="218"/>
      <c r="M19" s="4"/>
      <c r="N19" s="4"/>
      <c r="O19" s="121"/>
      <c r="P19" s="121"/>
      <c r="Z19" s="113"/>
      <c r="AA19" s="113"/>
    </row>
    <row r="20" customFormat="false" ht="16.15" hidden="false" customHeight="false" outlineLevel="0" collapsed="false">
      <c r="A20" s="218"/>
      <c r="B20" s="1"/>
      <c r="C20" s="122" t="n">
        <f aca="false">C17++A$17+A$22</f>
        <v>0.611111111111111</v>
      </c>
      <c r="D20" s="123" t="s">
        <v>24</v>
      </c>
      <c r="E20" s="284" t="str">
        <f aca="false">G6</f>
        <v>Bohemians</v>
      </c>
      <c r="F20" s="76" t="s">
        <v>7</v>
      </c>
      <c r="G20" s="94" t="str">
        <f aca="false">G7</f>
        <v>Kbely C</v>
      </c>
      <c r="H20" s="95" t="n">
        <v>7</v>
      </c>
      <c r="I20" s="96" t="s">
        <v>7</v>
      </c>
      <c r="J20" s="97" t="n">
        <v>1</v>
      </c>
      <c r="K20" s="218"/>
      <c r="L20" s="190" t="s">
        <v>100</v>
      </c>
      <c r="M20" s="191" t="s">
        <v>61</v>
      </c>
      <c r="N20" s="31"/>
      <c r="Z20" s="113"/>
      <c r="AA20" s="113"/>
    </row>
    <row r="21" customFormat="false" ht="16.15" hidden="false" customHeight="false" outlineLevel="0" collapsed="false">
      <c r="A21" s="90" t="s">
        <v>29</v>
      </c>
      <c r="B21" s="1"/>
      <c r="C21" s="126" t="n">
        <f aca="false">C18++A$17+A$22</f>
        <v>0.611111111111111</v>
      </c>
      <c r="D21" s="127" t="s">
        <v>25</v>
      </c>
      <c r="E21" s="107" t="str">
        <f aca="false">H6</f>
        <v>HK MIX</v>
      </c>
      <c r="F21" s="106" t="s">
        <v>7</v>
      </c>
      <c r="G21" s="106" t="str">
        <f aca="false">H7</f>
        <v>President ČV</v>
      </c>
      <c r="H21" s="82" t="n">
        <v>0</v>
      </c>
      <c r="I21" s="83" t="s">
        <v>7</v>
      </c>
      <c r="J21" s="84" t="n">
        <v>4</v>
      </c>
      <c r="K21" s="218"/>
      <c r="L21" s="190" t="s">
        <v>101</v>
      </c>
      <c r="M21" s="191" t="s">
        <v>92</v>
      </c>
      <c r="N21" s="31"/>
      <c r="Z21" s="140"/>
      <c r="AA21" s="140"/>
    </row>
    <row r="22" customFormat="false" ht="16.15" hidden="false" customHeight="false" outlineLevel="0" collapsed="false">
      <c r="A22" s="234" t="n">
        <v>0.00347222222222222</v>
      </c>
      <c r="B22" s="1"/>
      <c r="C22" s="91" t="n">
        <f aca="false">C19++A$17+A$22</f>
        <v>0.625</v>
      </c>
      <c r="D22" s="78" t="s">
        <v>102</v>
      </c>
      <c r="E22" s="112" t="str">
        <f aca="false">E7</f>
        <v>Slavia D</v>
      </c>
      <c r="F22" s="76" t="s">
        <v>7</v>
      </c>
      <c r="G22" s="284" t="str">
        <f aca="false">G6</f>
        <v>Bohemians</v>
      </c>
      <c r="H22" s="82" t="n">
        <v>0</v>
      </c>
      <c r="I22" s="83" t="s">
        <v>7</v>
      </c>
      <c r="J22" s="84" t="n">
        <v>2</v>
      </c>
      <c r="K22" s="218"/>
      <c r="L22" s="190" t="s">
        <v>103</v>
      </c>
      <c r="M22" s="191" t="s">
        <v>8</v>
      </c>
      <c r="N22" s="31"/>
      <c r="Z22" s="140"/>
      <c r="AA22" s="140"/>
    </row>
    <row r="23" customFormat="false" ht="16.15" hidden="false" customHeight="false" outlineLevel="0" collapsed="false">
      <c r="A23" s="218"/>
      <c r="B23" s="1"/>
      <c r="C23" s="91" t="n">
        <f aca="false">C19++A$17+A$22</f>
        <v>0.625</v>
      </c>
      <c r="D23" s="92" t="s">
        <v>104</v>
      </c>
      <c r="E23" s="133" t="str">
        <f aca="false">E5</f>
        <v>Litice modří</v>
      </c>
      <c r="F23" s="76" t="s">
        <v>7</v>
      </c>
      <c r="G23" s="134" t="str">
        <f aca="false">G7</f>
        <v>Kbely C</v>
      </c>
      <c r="H23" s="95" t="n">
        <v>4</v>
      </c>
      <c r="I23" s="96" t="s">
        <v>7</v>
      </c>
      <c r="J23" s="97" t="n">
        <v>1</v>
      </c>
      <c r="K23" s="218"/>
      <c r="L23" s="190" t="s">
        <v>105</v>
      </c>
      <c r="M23" s="191" t="s">
        <v>17</v>
      </c>
      <c r="N23" s="31"/>
    </row>
    <row r="24" customFormat="false" ht="16.15" hidden="false" customHeight="false" outlineLevel="0" collapsed="false">
      <c r="A24" s="218"/>
      <c r="B24" s="1"/>
      <c r="C24" s="103" t="n">
        <f aca="false">C19++A$17+A$22</f>
        <v>0.625</v>
      </c>
      <c r="D24" s="104" t="s">
        <v>106</v>
      </c>
      <c r="E24" s="149" t="str">
        <f aca="false">E6</f>
        <v>Mnichovice B</v>
      </c>
      <c r="F24" s="106" t="s">
        <v>7</v>
      </c>
      <c r="G24" s="280" t="str">
        <f aca="false">G5</f>
        <v>Mnichovice A</v>
      </c>
      <c r="H24" s="82" t="n">
        <v>2</v>
      </c>
      <c r="I24" s="83" t="s">
        <v>7</v>
      </c>
      <c r="J24" s="84" t="n">
        <v>3</v>
      </c>
      <c r="K24" s="218"/>
      <c r="L24" s="190" t="s">
        <v>107</v>
      </c>
      <c r="M24" s="191" t="s">
        <v>14</v>
      </c>
      <c r="N24" s="31"/>
    </row>
    <row r="25" customFormat="false" ht="16.15" hidden="false" customHeight="false" outlineLevel="0" collapsed="false">
      <c r="A25" s="218"/>
      <c r="B25" s="1"/>
      <c r="C25" s="118" t="n">
        <f aca="false">C22++A$17+A$22</f>
        <v>0.638888888888889</v>
      </c>
      <c r="D25" s="78" t="s">
        <v>102</v>
      </c>
      <c r="E25" s="138" t="str">
        <f aca="false">E7</f>
        <v>Slavia D</v>
      </c>
      <c r="F25" s="76" t="s">
        <v>7</v>
      </c>
      <c r="G25" s="139" t="str">
        <f aca="false">H7</f>
        <v>President ČV</v>
      </c>
      <c r="H25" s="82" t="n">
        <v>3</v>
      </c>
      <c r="I25" s="83" t="s">
        <v>7</v>
      </c>
      <c r="J25" s="84" t="n">
        <v>3</v>
      </c>
      <c r="K25" s="218"/>
      <c r="L25" s="190" t="s">
        <v>108</v>
      </c>
      <c r="M25" s="191" t="s">
        <v>55</v>
      </c>
      <c r="N25" s="31"/>
    </row>
    <row r="26" customFormat="false" ht="16.15" hidden="false" customHeight="false" outlineLevel="0" collapsed="false">
      <c r="A26" s="235"/>
      <c r="B26" s="1"/>
      <c r="C26" s="122" t="n">
        <f aca="false">C23++A$17+A$22</f>
        <v>0.638888888888889</v>
      </c>
      <c r="D26" s="92" t="s">
        <v>104</v>
      </c>
      <c r="E26" s="142" t="str">
        <f aca="false">E5</f>
        <v>Litice modří</v>
      </c>
      <c r="F26" s="76" t="s">
        <v>7</v>
      </c>
      <c r="G26" s="143" t="str">
        <f aca="false">H5</f>
        <v>Litice žlutí</v>
      </c>
      <c r="H26" s="95" t="n">
        <v>7</v>
      </c>
      <c r="I26" s="96" t="s">
        <v>7</v>
      </c>
      <c r="J26" s="97" t="n">
        <v>1</v>
      </c>
      <c r="K26" s="218"/>
      <c r="L26" s="190" t="s">
        <v>109</v>
      </c>
      <c r="M26" s="191" t="s">
        <v>13</v>
      </c>
      <c r="N26" s="31"/>
    </row>
    <row r="27" customFormat="false" ht="16.15" hidden="false" customHeight="false" outlineLevel="0" collapsed="false">
      <c r="A27" s="236"/>
      <c r="B27" s="1"/>
      <c r="C27" s="126" t="n">
        <f aca="false">C24++A$17+A$22</f>
        <v>0.638888888888889</v>
      </c>
      <c r="D27" s="104" t="s">
        <v>106</v>
      </c>
      <c r="E27" s="149" t="str">
        <f aca="false">E6</f>
        <v>Mnichovice B</v>
      </c>
      <c r="F27" s="106" t="s">
        <v>7</v>
      </c>
      <c r="G27" s="144" t="str">
        <f aca="false">H6</f>
        <v>HK MIX</v>
      </c>
      <c r="H27" s="82" t="n">
        <v>1</v>
      </c>
      <c r="I27" s="83" t="s">
        <v>7</v>
      </c>
      <c r="J27" s="84" t="n">
        <v>5</v>
      </c>
      <c r="K27" s="218"/>
      <c r="L27" s="190" t="s">
        <v>110</v>
      </c>
      <c r="M27" s="191" t="s">
        <v>59</v>
      </c>
      <c r="N27" s="31"/>
    </row>
    <row r="28" customFormat="false" ht="16.15" hidden="false" customHeight="false" outlineLevel="0" collapsed="false">
      <c r="A28" s="231"/>
      <c r="B28" s="1"/>
      <c r="C28" s="77" t="n">
        <f aca="false">C25++A$17+A$22</f>
        <v>0.652777777777778</v>
      </c>
      <c r="D28" s="78" t="s">
        <v>102</v>
      </c>
      <c r="E28" s="285" t="str">
        <f aca="false">G6</f>
        <v>Bohemians</v>
      </c>
      <c r="F28" s="145" t="s">
        <v>7</v>
      </c>
      <c r="G28" s="146" t="str">
        <f aca="false">H7</f>
        <v>President ČV</v>
      </c>
      <c r="H28" s="82" t="n">
        <v>2</v>
      </c>
      <c r="I28" s="83" t="s">
        <v>7</v>
      </c>
      <c r="J28" s="84" t="n">
        <v>2</v>
      </c>
      <c r="K28" s="218"/>
      <c r="L28" s="190" t="s">
        <v>111</v>
      </c>
      <c r="M28" s="191" t="s">
        <v>12</v>
      </c>
      <c r="N28" s="31"/>
      <c r="O28" s="113"/>
    </row>
    <row r="29" customFormat="false" ht="16.15" hidden="false" customHeight="false" outlineLevel="0" collapsed="false">
      <c r="A29" s="237"/>
      <c r="B29" s="1"/>
      <c r="C29" s="91" t="n">
        <f aca="false">C25++A$17+A$22</f>
        <v>0.652777777777778</v>
      </c>
      <c r="D29" s="92" t="s">
        <v>104</v>
      </c>
      <c r="E29" s="124" t="str">
        <f aca="false">G7</f>
        <v>Kbely C</v>
      </c>
      <c r="F29" s="76" t="s">
        <v>7</v>
      </c>
      <c r="G29" s="131" t="str">
        <f aca="false">H5</f>
        <v>Litice žlutí</v>
      </c>
      <c r="H29" s="95" t="n">
        <v>1</v>
      </c>
      <c r="I29" s="96" t="s">
        <v>7</v>
      </c>
      <c r="J29" s="97" t="n">
        <v>2</v>
      </c>
      <c r="K29" s="218"/>
    </row>
    <row r="30" customFormat="false" ht="16.15" hidden="false" customHeight="false" outlineLevel="0" collapsed="false">
      <c r="A30" s="218"/>
      <c r="B30" s="1"/>
      <c r="C30" s="103" t="n">
        <f aca="false">C25++A$17+A$22</f>
        <v>0.652777777777778</v>
      </c>
      <c r="D30" s="104" t="s">
        <v>106</v>
      </c>
      <c r="E30" s="280" t="str">
        <f aca="false">G5</f>
        <v>Mnichovice A</v>
      </c>
      <c r="F30" s="106" t="s">
        <v>7</v>
      </c>
      <c r="G30" s="286" t="str">
        <f aca="false">H6</f>
        <v>HK MIX</v>
      </c>
      <c r="H30" s="95" t="n">
        <v>3</v>
      </c>
      <c r="I30" s="96" t="s">
        <v>7</v>
      </c>
      <c r="J30" s="97" t="n">
        <v>2</v>
      </c>
      <c r="K30" s="218"/>
    </row>
    <row r="31" customFormat="false" ht="16.15" hidden="false" customHeight="false" outlineLevel="0" collapsed="false">
      <c r="A31" s="231"/>
      <c r="B31" s="1"/>
      <c r="C31" s="1"/>
      <c r="D31" s="1"/>
      <c r="E31" s="1"/>
      <c r="F31" s="1"/>
      <c r="G31" s="1"/>
      <c r="H31" s="1"/>
      <c r="I31" s="1"/>
      <c r="J31" s="1"/>
      <c r="K31" s="218"/>
    </row>
    <row r="32" customFormat="false" ht="16.15" hidden="false" customHeight="false" outlineLevel="0" collapsed="false">
      <c r="A32" s="238"/>
      <c r="B32" s="1"/>
      <c r="C32" s="164" t="n">
        <f aca="false">C30+A22+A17+A22</f>
        <v>0.670138888888889</v>
      </c>
      <c r="D32" s="165"/>
      <c r="E32" s="83" t="s">
        <v>45</v>
      </c>
      <c r="F32" s="83"/>
      <c r="G32" s="83"/>
      <c r="H32" s="166"/>
      <c r="I32" s="167"/>
      <c r="J32" s="168"/>
      <c r="K32" s="21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</row>
    <row r="33" customFormat="false" ht="16.15" hidden="false" customHeight="false" outlineLevel="0" collapsed="false">
      <c r="A33" s="239"/>
      <c r="B33" s="1"/>
      <c r="C33" s="1"/>
      <c r="D33" s="1"/>
      <c r="E33" s="1"/>
      <c r="F33" s="1"/>
      <c r="G33" s="1"/>
      <c r="H33" s="1"/>
      <c r="I33" s="1"/>
      <c r="J33" s="1"/>
      <c r="K33" s="21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4" customFormat="false" ht="16.15" hidden="false" customHeight="false" outlineLevel="0" collapsed="false">
      <c r="A34" s="232"/>
      <c r="B34" s="1"/>
      <c r="C34" s="1"/>
      <c r="D34" s="1"/>
      <c r="E34" s="1"/>
      <c r="F34" s="1"/>
      <c r="G34" s="1"/>
      <c r="H34" s="1"/>
      <c r="I34" s="1"/>
      <c r="J34" s="1"/>
      <c r="K34" s="21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</row>
    <row r="35" customFormat="false" ht="16.15" hidden="false" customHeight="false" outlineLevel="0" collapsed="false">
      <c r="A35" s="238"/>
      <c r="B35" s="1"/>
      <c r="C35" s="1"/>
      <c r="D35" s="1"/>
      <c r="E35" s="1"/>
      <c r="F35" s="1"/>
      <c r="G35" s="1"/>
      <c r="H35" s="1"/>
      <c r="I35" s="1"/>
      <c r="J35" s="1"/>
      <c r="K35" s="21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</row>
    <row r="36" customFormat="false" ht="16.15" hidden="false" customHeight="false" outlineLevel="0" collapsed="false">
      <c r="A36" s="234"/>
      <c r="B36" s="1"/>
      <c r="C36" s="1"/>
      <c r="D36" s="1"/>
      <c r="E36" s="1"/>
      <c r="F36" s="1"/>
      <c r="G36" s="1"/>
      <c r="H36" s="1"/>
      <c r="I36" s="1"/>
      <c r="J36" s="1"/>
      <c r="K36" s="21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</row>
    <row r="37" customFormat="false" ht="16.15" hidden="false" customHeight="false" outlineLevel="0" collapsed="false">
      <c r="A37" s="218"/>
      <c r="B37" s="1"/>
      <c r="C37" s="1"/>
      <c r="D37" s="1"/>
      <c r="E37" s="1"/>
      <c r="F37" s="1"/>
      <c r="G37" s="1"/>
      <c r="H37" s="1"/>
      <c r="I37" s="1"/>
      <c r="J37" s="1"/>
      <c r="K37" s="21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</row>
    <row r="38" customFormat="false" ht="16.15" hidden="false" customHeight="false" outlineLevel="0" collapsed="false">
      <c r="A38" s="239"/>
      <c r="B38" s="1"/>
      <c r="C38" s="1"/>
      <c r="D38" s="1"/>
      <c r="E38" s="1"/>
      <c r="F38" s="1"/>
      <c r="G38" s="1"/>
      <c r="H38" s="1"/>
      <c r="I38" s="1"/>
      <c r="J38" s="1"/>
      <c r="K38" s="21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AE38" s="5"/>
      <c r="AF38" s="5"/>
      <c r="AG38" s="5"/>
    </row>
    <row r="39" customFormat="false" ht="16.15" hidden="false" customHeight="false" outlineLevel="0" collapsed="false">
      <c r="A39" s="234"/>
      <c r="B39" s="1"/>
      <c r="C39" s="1"/>
      <c r="D39" s="1"/>
      <c r="E39" s="1"/>
      <c r="F39" s="1"/>
      <c r="G39" s="1"/>
      <c r="H39" s="1"/>
      <c r="I39" s="1"/>
      <c r="J39" s="1"/>
      <c r="K39" s="218"/>
      <c r="M39" s="8"/>
      <c r="N39" s="8"/>
      <c r="AE39" s="5"/>
      <c r="AF39" s="5"/>
      <c r="AG39" s="5"/>
    </row>
    <row r="40" customFormat="false" ht="16.15" hidden="false" customHeight="false" outlineLevel="0" collapsed="false">
      <c r="A40" s="242"/>
      <c r="B40" s="1"/>
      <c r="C40" s="2"/>
      <c r="D40" s="3"/>
      <c r="E40" s="1"/>
      <c r="F40" s="4"/>
      <c r="G40" s="1"/>
      <c r="H40" s="1"/>
      <c r="I40" s="4"/>
      <c r="J40" s="1"/>
      <c r="K40" s="218"/>
      <c r="M40" s="8"/>
      <c r="N40" s="8"/>
      <c r="AE40" s="5"/>
      <c r="AF40" s="5"/>
      <c r="AG40" s="5"/>
    </row>
    <row r="41" customFormat="false" ht="16.15" hidden="false" customHeight="false" outlineLevel="0" collapsed="false">
      <c r="A41" s="218"/>
      <c r="B41" s="1"/>
      <c r="K41" s="218"/>
      <c r="M41" s="8"/>
      <c r="N41" s="8"/>
      <c r="AE41" s="5"/>
      <c r="AF41" s="5"/>
      <c r="AG41" s="5"/>
    </row>
    <row r="43" customFormat="false" ht="16.15" hidden="false" customHeight="false" outlineLevel="0" collapsed="false">
      <c r="E43" s="8" t="s">
        <v>46</v>
      </c>
    </row>
  </sheetData>
  <mergeCells count="10">
    <mergeCell ref="C1:J1"/>
    <mergeCell ref="M1:R1"/>
    <mergeCell ref="C2:J2"/>
    <mergeCell ref="C4:D4"/>
    <mergeCell ref="H4:J4"/>
    <mergeCell ref="E12:G12"/>
    <mergeCell ref="H12:J12"/>
    <mergeCell ref="M18:N18"/>
    <mergeCell ref="O19:P19"/>
    <mergeCell ref="E32:G3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2:AMH82"/>
  <sheetViews>
    <sheetView showFormulas="false" showGridLines="true" showRowColHeaders="true" showZeros="true" rightToLeft="false" tabSelected="true" showOutlineSymbols="true" defaultGridColor="true" view="normal" topLeftCell="A1" colorId="64" zoomScale="50" zoomScaleNormal="50" zoomScalePageLayoutView="100" workbookViewId="0">
      <selection pane="topLeft" activeCell="S51" activeCellId="0" sqref="S51"/>
    </sheetView>
  </sheetViews>
  <sheetFormatPr defaultColWidth="11.859375" defaultRowHeight="12.8" zeroHeight="false" outlineLevelRow="0" outlineLevelCol="0"/>
  <cols>
    <col collapsed="false" customWidth="false" hidden="true" outlineLevel="0" max="2" min="1" style="8" width="11.85"/>
    <col collapsed="false" customWidth="true" hidden="false" outlineLevel="0" max="3" min="3" style="8" width="3.89"/>
    <col collapsed="false" customWidth="true" hidden="false" outlineLevel="0" max="4" min="4" style="8" width="6.3"/>
    <col collapsed="false" customWidth="true" hidden="false" outlineLevel="0" max="5" min="5" style="8" width="6.12"/>
    <col collapsed="false" customWidth="true" hidden="false" outlineLevel="0" max="6" min="6" style="8" width="12.79"/>
    <col collapsed="false" customWidth="true" hidden="false" outlineLevel="0" max="8" min="8" style="8" width="5.56"/>
    <col collapsed="false" customWidth="true" hidden="false" outlineLevel="0" max="9" min="9" style="8" width="6.3"/>
    <col collapsed="false" customWidth="true" hidden="false" outlineLevel="0" max="10" min="10" style="8" width="12.61"/>
    <col collapsed="false" customWidth="true" hidden="false" outlineLevel="0" max="12" min="12" style="8" width="1.85"/>
    <col collapsed="false" customWidth="true" hidden="false" outlineLevel="0" max="13" min="13" style="8" width="7.42"/>
    <col collapsed="false" customWidth="true" hidden="false" outlineLevel="0" max="14" min="14" style="8" width="13.35"/>
    <col collapsed="false" customWidth="true" hidden="false" outlineLevel="0" max="16" min="16" style="8" width="1.85"/>
    <col collapsed="false" customWidth="true" hidden="false" outlineLevel="0" max="18" min="18" style="8" width="2.96"/>
    <col collapsed="false" customWidth="true" hidden="false" outlineLevel="0" max="20" min="20" style="8" width="2.22"/>
    <col collapsed="false" customWidth="true" hidden="false" outlineLevel="0" max="22" min="22" style="287" width="11.63"/>
    <col collapsed="false" customWidth="true" hidden="false" outlineLevel="0" max="28" min="28" style="8" width="14.69"/>
    <col collapsed="false" customWidth="true" hidden="false" outlineLevel="0" max="32" min="32" style="8" width="13.24"/>
    <col collapsed="false" customWidth="true" hidden="false" outlineLevel="0" max="1024" min="1023" style="8" width="11.52"/>
  </cols>
  <sheetData>
    <row r="2" customFormat="false" ht="21.85" hidden="false" customHeight="true" outlineLevel="0" collapsed="false">
      <c r="C2" s="288" t="s">
        <v>112</v>
      </c>
      <c r="G2" s="288" t="s">
        <v>50</v>
      </c>
      <c r="K2" s="288" t="s">
        <v>113</v>
      </c>
      <c r="O2" s="288" t="s">
        <v>114</v>
      </c>
      <c r="S2" s="288" t="s">
        <v>115</v>
      </c>
      <c r="X2" s="289" t="s">
        <v>116</v>
      </c>
      <c r="Y2" s="289" t="s">
        <v>116</v>
      </c>
      <c r="Z2" s="289" t="s">
        <v>117</v>
      </c>
      <c r="AA2" s="289" t="s">
        <v>117</v>
      </c>
      <c r="AB2" s="289" t="s">
        <v>118</v>
      </c>
      <c r="AC2" s="289" t="s">
        <v>118</v>
      </c>
      <c r="AD2" s="289" t="s">
        <v>119</v>
      </c>
      <c r="AE2" s="289" t="s">
        <v>119</v>
      </c>
      <c r="AF2" s="289" t="s">
        <v>120</v>
      </c>
      <c r="AG2" s="289" t="s">
        <v>120</v>
      </c>
      <c r="AM2" s="8" t="s">
        <v>121</v>
      </c>
    </row>
    <row r="3" customFormat="false" ht="23.85" hidden="false" customHeight="false" outlineLevel="0" collapsed="false">
      <c r="V3" s="290" t="s">
        <v>122</v>
      </c>
      <c r="W3" s="291" t="s">
        <v>123</v>
      </c>
      <c r="X3" s="8" t="s">
        <v>124</v>
      </c>
      <c r="Y3" s="289" t="s">
        <v>16</v>
      </c>
      <c r="Z3" s="289" t="s">
        <v>50</v>
      </c>
      <c r="AA3" s="289" t="s">
        <v>48</v>
      </c>
      <c r="AB3" s="289" t="s">
        <v>113</v>
      </c>
      <c r="AC3" s="289" t="s">
        <v>66</v>
      </c>
      <c r="AD3" s="289" t="s">
        <v>125</v>
      </c>
      <c r="AE3" s="289" t="s">
        <v>72</v>
      </c>
      <c r="AF3" s="289" t="s">
        <v>126</v>
      </c>
      <c r="AG3" s="289" t="s">
        <v>127</v>
      </c>
      <c r="AH3" s="292" t="s">
        <v>3</v>
      </c>
      <c r="AI3" s="293" t="s">
        <v>4</v>
      </c>
      <c r="AL3" s="292" t="s">
        <v>3</v>
      </c>
      <c r="AM3" s="293" t="s">
        <v>4</v>
      </c>
    </row>
    <row r="4" customFormat="false" ht="12.8" hidden="false" customHeight="false" outlineLevel="0" collapsed="false">
      <c r="C4" s="8" t="s">
        <v>116</v>
      </c>
      <c r="G4" s="8" t="s">
        <v>117</v>
      </c>
      <c r="H4" s="8" t="n">
        <v>3</v>
      </c>
      <c r="K4" s="8" t="s">
        <v>118</v>
      </c>
      <c r="L4" s="8" t="n">
        <v>3</v>
      </c>
      <c r="O4" s="8" t="s">
        <v>119</v>
      </c>
      <c r="P4" s="8" t="n">
        <v>3</v>
      </c>
      <c r="S4" s="8" t="s">
        <v>120</v>
      </c>
      <c r="T4" s="8" t="n">
        <v>3</v>
      </c>
      <c r="V4" s="287" t="n">
        <v>1</v>
      </c>
      <c r="W4" s="294" t="s">
        <v>14</v>
      </c>
      <c r="Y4" s="8" t="n">
        <v>6</v>
      </c>
      <c r="AA4" s="8" t="n">
        <v>1</v>
      </c>
      <c r="AC4" s="8" t="n">
        <v>4</v>
      </c>
      <c r="AE4" s="295" t="n">
        <v>1</v>
      </c>
      <c r="AF4" s="296" t="n">
        <v>2</v>
      </c>
      <c r="AH4" s="292" t="n">
        <f aca="false">SUM(X4:AG4)</f>
        <v>14</v>
      </c>
      <c r="AI4" s="293" t="n">
        <v>12</v>
      </c>
      <c r="AJ4" s="294" t="s">
        <v>14</v>
      </c>
      <c r="AL4" s="292" t="n">
        <v>48</v>
      </c>
      <c r="AM4" s="293" t="n">
        <v>1</v>
      </c>
      <c r="AN4" s="297" t="s">
        <v>57</v>
      </c>
    </row>
    <row r="5" customFormat="false" ht="16.15" hidden="false" customHeight="false" outlineLevel="0" collapsed="false">
      <c r="A5" s="8" t="s">
        <v>128</v>
      </c>
      <c r="B5" s="298"/>
      <c r="C5" s="299" t="s">
        <v>49</v>
      </c>
      <c r="D5" s="300"/>
      <c r="E5" s="299" t="s">
        <v>57</v>
      </c>
      <c r="G5" s="299" t="s">
        <v>50</v>
      </c>
      <c r="H5" s="300"/>
      <c r="I5" s="299" t="s">
        <v>129</v>
      </c>
      <c r="K5" s="299" t="s">
        <v>129</v>
      </c>
      <c r="L5" s="300"/>
      <c r="M5" s="299" t="s">
        <v>51</v>
      </c>
      <c r="O5" s="299" t="s">
        <v>9</v>
      </c>
      <c r="P5" s="301"/>
      <c r="Q5" s="302" t="s">
        <v>51</v>
      </c>
      <c r="S5" s="299" t="s">
        <v>68</v>
      </c>
      <c r="T5" s="300"/>
      <c r="U5" s="299" t="s">
        <v>51</v>
      </c>
      <c r="V5" s="287" t="n">
        <v>1</v>
      </c>
      <c r="W5" s="294" t="s">
        <v>17</v>
      </c>
      <c r="Y5" s="303" t="n">
        <v>0</v>
      </c>
      <c r="AA5" s="303" t="n">
        <v>0</v>
      </c>
      <c r="AC5" s="8" t="n">
        <v>1</v>
      </c>
      <c r="AE5" s="295" t="n">
        <v>6</v>
      </c>
      <c r="AF5" s="296" t="n">
        <v>5</v>
      </c>
      <c r="AH5" s="292" t="n">
        <f aca="false">SUM(X5:AG5)</f>
        <v>12</v>
      </c>
      <c r="AI5" s="293" t="n">
        <v>17</v>
      </c>
      <c r="AJ5" s="294" t="s">
        <v>17</v>
      </c>
      <c r="AL5" s="292" t="n">
        <v>40</v>
      </c>
      <c r="AM5" s="304" t="n">
        <v>2</v>
      </c>
      <c r="AN5" s="305" t="s">
        <v>50</v>
      </c>
    </row>
    <row r="6" customFormat="false" ht="16.15" hidden="false" customHeight="false" outlineLevel="0" collapsed="false">
      <c r="C6" s="299" t="s">
        <v>58</v>
      </c>
      <c r="D6" s="300"/>
      <c r="E6" s="299" t="s">
        <v>54</v>
      </c>
      <c r="G6" s="299" t="s">
        <v>130</v>
      </c>
      <c r="H6" s="300"/>
      <c r="I6" s="299" t="s">
        <v>9</v>
      </c>
      <c r="K6" s="299" t="s">
        <v>9</v>
      </c>
      <c r="L6" s="300"/>
      <c r="M6" s="299" t="s">
        <v>57</v>
      </c>
      <c r="O6" s="302" t="s">
        <v>130</v>
      </c>
      <c r="P6" s="301"/>
      <c r="Q6" s="302" t="s">
        <v>129</v>
      </c>
      <c r="S6" s="299" t="s">
        <v>49</v>
      </c>
      <c r="T6" s="300"/>
      <c r="U6" s="299" t="s">
        <v>54</v>
      </c>
      <c r="V6" s="287" t="n">
        <v>2</v>
      </c>
      <c r="W6" s="294" t="s">
        <v>48</v>
      </c>
      <c r="Y6" s="8" t="n">
        <v>1</v>
      </c>
      <c r="AA6" s="8" t="n">
        <v>6</v>
      </c>
      <c r="AC6" s="303" t="n">
        <v>0</v>
      </c>
      <c r="AE6" s="295" t="n">
        <v>4</v>
      </c>
      <c r="AF6" s="296" t="n">
        <v>4</v>
      </c>
      <c r="AH6" s="292" t="n">
        <f aca="false">SUM(X6:AG6)</f>
        <v>15</v>
      </c>
      <c r="AI6" s="293" t="n">
        <v>15</v>
      </c>
      <c r="AJ6" s="294" t="s">
        <v>48</v>
      </c>
      <c r="AL6" s="292" t="n">
        <v>39</v>
      </c>
      <c r="AM6" s="304" t="n">
        <v>3</v>
      </c>
      <c r="AN6" s="305" t="s">
        <v>49</v>
      </c>
    </row>
    <row r="7" customFormat="false" ht="16.15" hidden="false" customHeight="false" outlineLevel="0" collapsed="false">
      <c r="C7" s="299" t="s">
        <v>13</v>
      </c>
      <c r="D7" s="300"/>
      <c r="E7" s="299" t="s">
        <v>12</v>
      </c>
      <c r="G7" s="299" t="s">
        <v>58</v>
      </c>
      <c r="H7" s="300"/>
      <c r="I7" s="299" t="s">
        <v>12</v>
      </c>
      <c r="K7" s="299" t="s">
        <v>58</v>
      </c>
      <c r="L7" s="300"/>
      <c r="M7" s="299" t="s">
        <v>13</v>
      </c>
      <c r="O7" s="302" t="s">
        <v>50</v>
      </c>
      <c r="P7" s="301"/>
      <c r="Q7" s="302" t="s">
        <v>49</v>
      </c>
      <c r="S7" s="299" t="s">
        <v>8</v>
      </c>
      <c r="T7" s="300"/>
      <c r="U7" s="299" t="s">
        <v>14</v>
      </c>
      <c r="V7" s="287" t="n">
        <v>1</v>
      </c>
      <c r="W7" s="294" t="s">
        <v>131</v>
      </c>
      <c r="Y7" s="303" t="n">
        <v>0</v>
      </c>
      <c r="AA7" s="303" t="n">
        <v>0</v>
      </c>
      <c r="AC7" s="8" t="n">
        <v>2</v>
      </c>
      <c r="AE7" s="303" t="n">
        <v>0</v>
      </c>
      <c r="AH7" s="292" t="n">
        <f aca="false">SUM(X7:AG7)</f>
        <v>2</v>
      </c>
      <c r="AI7" s="293" t="n">
        <v>19</v>
      </c>
      <c r="AJ7" s="294" t="s">
        <v>131</v>
      </c>
      <c r="AL7" s="292" t="n">
        <v>35</v>
      </c>
      <c r="AM7" s="293" t="n">
        <v>4</v>
      </c>
      <c r="AN7" s="297" t="s">
        <v>15</v>
      </c>
    </row>
    <row r="8" customFormat="false" ht="16.15" hidden="false" customHeight="false" outlineLevel="0" collapsed="false">
      <c r="C8" s="299" t="s">
        <v>68</v>
      </c>
      <c r="D8" s="300"/>
      <c r="E8" s="299" t="s">
        <v>15</v>
      </c>
      <c r="G8" s="299" t="s">
        <v>13</v>
      </c>
      <c r="H8" s="300"/>
      <c r="I8" s="299" t="s">
        <v>57</v>
      </c>
      <c r="K8" s="299" t="s">
        <v>15</v>
      </c>
      <c r="L8" s="300"/>
      <c r="M8" s="299" t="s">
        <v>8</v>
      </c>
      <c r="O8" s="302" t="s">
        <v>54</v>
      </c>
      <c r="P8" s="301"/>
      <c r="Q8" s="302" t="s">
        <v>68</v>
      </c>
      <c r="S8" s="299" t="s">
        <v>17</v>
      </c>
      <c r="T8" s="300"/>
      <c r="U8" s="299" t="s">
        <v>131</v>
      </c>
      <c r="V8" s="287" t="n">
        <v>2</v>
      </c>
      <c r="W8" s="294" t="s">
        <v>16</v>
      </c>
      <c r="Y8" s="8" t="n">
        <v>4</v>
      </c>
      <c r="AA8" s="8" t="n">
        <v>2</v>
      </c>
      <c r="AC8" s="8" t="n">
        <v>3</v>
      </c>
      <c r="AE8" s="295" t="n">
        <v>3</v>
      </c>
      <c r="AF8" s="296" t="n">
        <v>1</v>
      </c>
      <c r="AH8" s="292" t="n">
        <f aca="false">SUM(X8:AG8)</f>
        <v>13</v>
      </c>
      <c r="AI8" s="293" t="n">
        <v>12</v>
      </c>
      <c r="AJ8" s="294" t="s">
        <v>16</v>
      </c>
      <c r="AL8" s="292" t="n">
        <v>34</v>
      </c>
      <c r="AM8" s="304" t="n">
        <v>5</v>
      </c>
      <c r="AN8" s="305" t="s">
        <v>68</v>
      </c>
    </row>
    <row r="9" customFormat="false" ht="16.15" hidden="false" customHeight="false" outlineLevel="0" collapsed="false">
      <c r="C9" s="299" t="s">
        <v>50</v>
      </c>
      <c r="D9" s="300"/>
      <c r="E9" s="299" t="s">
        <v>51</v>
      </c>
      <c r="G9" s="299" t="s">
        <v>68</v>
      </c>
      <c r="H9" s="300"/>
      <c r="I9" s="299" t="s">
        <v>15</v>
      </c>
      <c r="K9" s="299" t="s">
        <v>12</v>
      </c>
      <c r="L9" s="300"/>
      <c r="M9" s="299" t="s">
        <v>130</v>
      </c>
      <c r="O9" s="299" t="s">
        <v>8</v>
      </c>
      <c r="S9" s="299" t="s">
        <v>48</v>
      </c>
      <c r="T9" s="300"/>
      <c r="U9" s="299" t="s">
        <v>16</v>
      </c>
      <c r="V9" s="287" t="n">
        <v>1</v>
      </c>
      <c r="W9" s="297" t="s">
        <v>57</v>
      </c>
      <c r="X9" s="8" t="n">
        <v>10</v>
      </c>
      <c r="Z9" s="8" t="n">
        <v>9</v>
      </c>
      <c r="AB9" s="8" t="n">
        <v>10</v>
      </c>
      <c r="AE9" s="295" t="n">
        <v>9</v>
      </c>
      <c r="AG9" s="306" t="n">
        <v>10</v>
      </c>
      <c r="AH9" s="292" t="n">
        <f aca="false">SUM(X9:AG9)</f>
        <v>48</v>
      </c>
      <c r="AI9" s="293" t="n">
        <v>1</v>
      </c>
      <c r="AJ9" s="297" t="s">
        <v>57</v>
      </c>
      <c r="AL9" s="292" t="n">
        <v>28</v>
      </c>
      <c r="AM9" s="304" t="n">
        <v>6</v>
      </c>
      <c r="AN9" s="305" t="s">
        <v>9</v>
      </c>
    </row>
    <row r="10" customFormat="false" ht="12.8" hidden="false" customHeight="false" outlineLevel="0" collapsed="false">
      <c r="V10" s="287" t="n">
        <v>1</v>
      </c>
      <c r="W10" s="297" t="s">
        <v>58</v>
      </c>
      <c r="X10" s="8" t="n">
        <v>5</v>
      </c>
      <c r="Z10" s="8" t="n">
        <v>3</v>
      </c>
      <c r="AB10" s="8" t="n">
        <v>8</v>
      </c>
      <c r="AE10" s="295" t="n">
        <v>5</v>
      </c>
      <c r="AG10" s="306" t="n">
        <v>5</v>
      </c>
      <c r="AH10" s="292" t="n">
        <f aca="false">SUM(X10:AG10)</f>
        <v>26</v>
      </c>
      <c r="AI10" s="293" t="n">
        <v>7</v>
      </c>
      <c r="AJ10" s="297" t="s">
        <v>58</v>
      </c>
      <c r="AL10" s="292" t="n">
        <v>26</v>
      </c>
      <c r="AM10" s="293" t="n">
        <v>7</v>
      </c>
      <c r="AN10" s="297" t="s">
        <v>58</v>
      </c>
    </row>
    <row r="11" customFormat="false" ht="12.8" hidden="false" customHeight="false" outlineLevel="0" collapsed="false">
      <c r="V11" s="287" t="n">
        <v>1</v>
      </c>
      <c r="W11" s="297" t="s">
        <v>13</v>
      </c>
      <c r="X11" s="8" t="n">
        <v>1</v>
      </c>
      <c r="Z11" s="8" t="n">
        <v>6</v>
      </c>
      <c r="AB11" s="8" t="n">
        <v>5</v>
      </c>
      <c r="AE11" s="295" t="n">
        <v>7</v>
      </c>
      <c r="AG11" s="306" t="n">
        <v>2</v>
      </c>
      <c r="AH11" s="292" t="n">
        <f aca="false">SUM(X11:AG11)</f>
        <v>21</v>
      </c>
      <c r="AI11" s="293" t="n">
        <v>8</v>
      </c>
      <c r="AJ11" s="297" t="s">
        <v>13</v>
      </c>
      <c r="AL11" s="292" t="n">
        <v>24</v>
      </c>
      <c r="AM11" s="304" t="n">
        <v>8</v>
      </c>
      <c r="AN11" s="305" t="s">
        <v>54</v>
      </c>
    </row>
    <row r="12" customFormat="false" ht="11.4" hidden="false" customHeight="true" outlineLevel="0" collapsed="false">
      <c r="V12" s="287" t="n">
        <v>1</v>
      </c>
      <c r="W12" s="297" t="s">
        <v>12</v>
      </c>
      <c r="X12" s="8" t="n">
        <v>3</v>
      </c>
      <c r="Z12" s="8" t="n">
        <v>5</v>
      </c>
      <c r="AB12" s="8" t="n">
        <v>2</v>
      </c>
      <c r="AE12" s="295" t="n">
        <v>2</v>
      </c>
      <c r="AF12" s="296" t="n">
        <v>3</v>
      </c>
      <c r="AH12" s="292" t="n">
        <f aca="false">SUM(X12:AG12)</f>
        <v>15</v>
      </c>
      <c r="AI12" s="293" t="n">
        <v>12</v>
      </c>
      <c r="AJ12" s="297" t="s">
        <v>12</v>
      </c>
      <c r="AL12" s="292" t="n">
        <v>23</v>
      </c>
      <c r="AM12" s="304" t="n">
        <v>9</v>
      </c>
      <c r="AN12" s="305" t="s">
        <v>51</v>
      </c>
    </row>
    <row r="13" customFormat="false" ht="12.8" hidden="false" customHeight="false" outlineLevel="0" collapsed="false">
      <c r="C13" s="288" t="s">
        <v>132</v>
      </c>
      <c r="G13" s="288" t="s">
        <v>133</v>
      </c>
      <c r="H13" s="8" t="n">
        <v>2</v>
      </c>
      <c r="K13" s="288" t="s">
        <v>134</v>
      </c>
      <c r="L13" s="8" t="n">
        <v>3</v>
      </c>
      <c r="O13" s="288" t="s">
        <v>135</v>
      </c>
      <c r="P13" s="8" t="n">
        <v>3</v>
      </c>
      <c r="S13" s="288" t="s">
        <v>136</v>
      </c>
      <c r="T13" s="8" t="n">
        <v>3</v>
      </c>
      <c r="W13" s="297" t="s">
        <v>15</v>
      </c>
      <c r="X13" s="8" t="n">
        <v>7</v>
      </c>
      <c r="Z13" s="8" t="n">
        <v>7</v>
      </c>
      <c r="AB13" s="8" t="n">
        <v>9</v>
      </c>
      <c r="AE13" s="295" t="n">
        <v>8</v>
      </c>
      <c r="AG13" s="306" t="n">
        <v>4</v>
      </c>
      <c r="AH13" s="292" t="n">
        <f aca="false">SUM(X13:AG13)</f>
        <v>35</v>
      </c>
      <c r="AI13" s="293" t="n">
        <v>2</v>
      </c>
      <c r="AJ13" s="297" t="s">
        <v>15</v>
      </c>
      <c r="AL13" s="292" t="n">
        <v>22</v>
      </c>
      <c r="AM13" s="304" t="n">
        <v>10</v>
      </c>
      <c r="AN13" s="305" t="s">
        <v>8</v>
      </c>
    </row>
    <row r="14" customFormat="false" ht="12.8" hidden="false" customHeight="false" outlineLevel="0" collapsed="false">
      <c r="C14" s="8" t="s">
        <v>116</v>
      </c>
      <c r="G14" s="8" t="s">
        <v>117</v>
      </c>
      <c r="K14" s="8" t="s">
        <v>118</v>
      </c>
      <c r="O14" s="8" t="s">
        <v>119</v>
      </c>
      <c r="S14" s="8" t="s">
        <v>120</v>
      </c>
      <c r="V14" s="8"/>
      <c r="AE14" s="295"/>
      <c r="AH14" s="292" t="n">
        <f aca="false">SUM(X14:AG14)</f>
        <v>0</v>
      </c>
      <c r="AL14" s="292" t="n">
        <v>21</v>
      </c>
      <c r="AM14" s="293" t="n">
        <v>11</v>
      </c>
      <c r="AN14" s="297" t="s">
        <v>13</v>
      </c>
    </row>
    <row r="15" customFormat="false" ht="16.15" hidden="false" customHeight="false" outlineLevel="0" collapsed="false">
      <c r="A15" s="8" t="s">
        <v>137</v>
      </c>
      <c r="C15" s="299" t="s">
        <v>16</v>
      </c>
      <c r="D15" s="300"/>
      <c r="E15" s="299" t="s">
        <v>48</v>
      </c>
      <c r="F15" s="288"/>
      <c r="G15" s="299" t="s">
        <v>48</v>
      </c>
      <c r="H15" s="300"/>
      <c r="I15" s="307" t="s">
        <v>131</v>
      </c>
      <c r="J15" s="288"/>
      <c r="K15" s="299" t="s">
        <v>14</v>
      </c>
      <c r="L15" s="300"/>
      <c r="M15" s="299" t="s">
        <v>16</v>
      </c>
      <c r="O15" s="299" t="s">
        <v>13</v>
      </c>
      <c r="P15" s="300"/>
      <c r="Q15" s="299" t="s">
        <v>12</v>
      </c>
      <c r="S15" s="299" t="s">
        <v>57</v>
      </c>
      <c r="T15" s="300"/>
      <c r="U15" s="299" t="s">
        <v>58</v>
      </c>
      <c r="V15" s="287" t="n">
        <v>1</v>
      </c>
      <c r="W15" s="305" t="s">
        <v>51</v>
      </c>
      <c r="X15" s="8" t="n">
        <v>2</v>
      </c>
      <c r="AA15" s="8" t="n">
        <v>3</v>
      </c>
      <c r="AB15" s="8" t="n">
        <v>7</v>
      </c>
      <c r="AD15" s="8" t="n">
        <v>4</v>
      </c>
      <c r="AE15" s="295"/>
      <c r="AG15" s="306" t="n">
        <v>7</v>
      </c>
      <c r="AH15" s="292" t="n">
        <f aca="false">SUM(X15:AG15)</f>
        <v>23</v>
      </c>
      <c r="AI15" s="304" t="n">
        <v>10</v>
      </c>
      <c r="AJ15" s="305" t="s">
        <v>51</v>
      </c>
      <c r="AL15" s="292" t="n">
        <v>15</v>
      </c>
      <c r="AM15" s="293" t="n">
        <v>12</v>
      </c>
      <c r="AN15" s="294" t="s">
        <v>48</v>
      </c>
    </row>
    <row r="16" customFormat="false" ht="16.15" hidden="false" customHeight="false" outlineLevel="0" collapsed="false">
      <c r="C16" s="307" t="s">
        <v>131</v>
      </c>
      <c r="D16" s="300"/>
      <c r="E16" s="307" t="s">
        <v>17</v>
      </c>
      <c r="F16" s="288"/>
      <c r="G16" s="299" t="s">
        <v>16</v>
      </c>
      <c r="H16" s="300"/>
      <c r="I16" s="307" t="s">
        <v>17</v>
      </c>
      <c r="J16" s="288"/>
      <c r="K16" s="299" t="s">
        <v>17</v>
      </c>
      <c r="L16" s="300"/>
      <c r="M16" s="299" t="s">
        <v>48</v>
      </c>
      <c r="O16" s="299" t="s">
        <v>57</v>
      </c>
      <c r="P16" s="300"/>
      <c r="Q16" s="299" t="s">
        <v>15</v>
      </c>
      <c r="S16" s="299" t="s">
        <v>12</v>
      </c>
      <c r="T16" s="300"/>
      <c r="U16" s="299" t="s">
        <v>13</v>
      </c>
      <c r="V16" s="287" t="n">
        <v>1</v>
      </c>
      <c r="W16" s="305" t="s">
        <v>129</v>
      </c>
      <c r="Y16" s="8" t="n">
        <v>2</v>
      </c>
      <c r="Z16" s="8" t="n">
        <v>4</v>
      </c>
      <c r="AB16" s="8" t="n">
        <v>4</v>
      </c>
      <c r="AD16" s="8" t="n">
        <v>1</v>
      </c>
      <c r="AE16" s="295"/>
      <c r="AH16" s="292" t="n">
        <f aca="false">SUM(X16:AG16)</f>
        <v>11</v>
      </c>
      <c r="AI16" s="304" t="n">
        <v>15</v>
      </c>
      <c r="AJ16" s="305" t="s">
        <v>129</v>
      </c>
      <c r="AL16" s="292" t="n">
        <v>15</v>
      </c>
      <c r="AM16" s="293" t="n">
        <v>12</v>
      </c>
      <c r="AN16" s="297" t="s">
        <v>12</v>
      </c>
    </row>
    <row r="17" customFormat="false" ht="16.15" hidden="false" customHeight="false" outlineLevel="0" collapsed="false">
      <c r="C17" s="299" t="s">
        <v>14</v>
      </c>
      <c r="D17" s="300"/>
      <c r="E17" s="299" t="s">
        <v>129</v>
      </c>
      <c r="F17" s="288"/>
      <c r="G17" s="299" t="s">
        <v>14</v>
      </c>
      <c r="H17" s="300"/>
      <c r="I17" s="299" t="s">
        <v>51</v>
      </c>
      <c r="J17" s="288"/>
      <c r="K17" s="299" t="s">
        <v>131</v>
      </c>
      <c r="L17" s="300"/>
      <c r="M17" s="299" t="s">
        <v>68</v>
      </c>
      <c r="O17" s="299" t="s">
        <v>17</v>
      </c>
      <c r="P17" s="300"/>
      <c r="Q17" s="299" t="s">
        <v>58</v>
      </c>
      <c r="S17" s="299" t="s">
        <v>15</v>
      </c>
      <c r="T17" s="300"/>
      <c r="U17" s="299" t="s">
        <v>50</v>
      </c>
      <c r="V17" s="287" t="n">
        <v>1</v>
      </c>
      <c r="W17" s="308" t="s">
        <v>130</v>
      </c>
      <c r="Y17" s="303" t="n">
        <v>0</v>
      </c>
      <c r="Z17" s="8" t="n">
        <v>1</v>
      </c>
      <c r="AB17" s="8" t="n">
        <v>1</v>
      </c>
      <c r="AD17" s="8" t="n">
        <v>3</v>
      </c>
      <c r="AE17" s="295"/>
      <c r="AF17" s="296" t="n">
        <v>7</v>
      </c>
      <c r="AH17" s="292" t="n">
        <f aca="false">SUM(X17:AG17)</f>
        <v>12</v>
      </c>
      <c r="AI17" s="304" t="n">
        <v>18</v>
      </c>
      <c r="AJ17" s="305" t="s">
        <v>130</v>
      </c>
      <c r="AL17" s="292" t="n">
        <v>14</v>
      </c>
      <c r="AM17" s="293" t="n">
        <v>14</v>
      </c>
      <c r="AN17" s="294" t="s">
        <v>14</v>
      </c>
    </row>
    <row r="18" customFormat="false" ht="16.15" hidden="false" customHeight="false" outlineLevel="0" collapsed="false">
      <c r="C18" s="307" t="s">
        <v>130</v>
      </c>
      <c r="D18" s="300"/>
      <c r="E18" s="299" t="s">
        <v>9</v>
      </c>
      <c r="F18" s="288"/>
      <c r="G18" s="299" t="s">
        <v>54</v>
      </c>
      <c r="H18" s="300"/>
      <c r="I18" s="299" t="s">
        <v>49</v>
      </c>
      <c r="J18" s="288"/>
      <c r="K18" s="299" t="s">
        <v>50</v>
      </c>
      <c r="L18" s="300"/>
      <c r="M18" s="299" t="s">
        <v>54</v>
      </c>
      <c r="O18" s="299" t="s">
        <v>16</v>
      </c>
      <c r="P18" s="300"/>
      <c r="Q18" s="299" t="s">
        <v>14</v>
      </c>
      <c r="S18" s="299" t="s">
        <v>130</v>
      </c>
      <c r="T18" s="300"/>
      <c r="U18" s="299" t="s">
        <v>9</v>
      </c>
      <c r="V18" s="287" t="n">
        <v>1</v>
      </c>
      <c r="W18" s="305" t="s">
        <v>9</v>
      </c>
      <c r="Y18" s="8" t="n">
        <v>5</v>
      </c>
      <c r="Z18" s="8" t="n">
        <v>2</v>
      </c>
      <c r="AB18" s="8" t="n">
        <v>6</v>
      </c>
      <c r="AD18" s="8" t="n">
        <v>6</v>
      </c>
      <c r="AE18" s="295"/>
      <c r="AF18" s="296" t="n">
        <v>6</v>
      </c>
      <c r="AG18" s="306" t="n">
        <v>3</v>
      </c>
      <c r="AH18" s="292" t="n">
        <f aca="false">SUM(X18:AG18)</f>
        <v>28</v>
      </c>
      <c r="AI18" s="304" t="n">
        <v>8</v>
      </c>
      <c r="AJ18" s="305" t="s">
        <v>9</v>
      </c>
      <c r="AL18" s="292" t="n">
        <v>13</v>
      </c>
      <c r="AM18" s="293" t="n">
        <v>15</v>
      </c>
      <c r="AN18" s="294" t="s">
        <v>16</v>
      </c>
    </row>
    <row r="19" customFormat="false" ht="16.15" hidden="false" customHeight="false" outlineLevel="0" collapsed="false">
      <c r="C19" s="299" t="s">
        <v>8</v>
      </c>
      <c r="D19" s="2"/>
      <c r="G19" s="307" t="s">
        <v>8</v>
      </c>
      <c r="H19" s="309"/>
      <c r="J19" s="2"/>
      <c r="K19" s="299" t="s">
        <v>49</v>
      </c>
      <c r="M19" s="2"/>
      <c r="O19" s="299" t="s">
        <v>131</v>
      </c>
      <c r="P19" s="300"/>
      <c r="Q19" s="299" t="s">
        <v>48</v>
      </c>
      <c r="S19" s="302" t="s">
        <v>129</v>
      </c>
      <c r="V19" s="287" t="n">
        <v>1</v>
      </c>
      <c r="W19" s="305" t="s">
        <v>8</v>
      </c>
      <c r="Y19" s="8" t="n">
        <v>3</v>
      </c>
      <c r="AA19" s="303" t="n">
        <v>0</v>
      </c>
      <c r="AB19" s="8" t="n">
        <v>3</v>
      </c>
      <c r="AD19" s="8" t="n">
        <v>8</v>
      </c>
      <c r="AE19" s="295"/>
      <c r="AF19" s="296" t="n">
        <v>8</v>
      </c>
      <c r="AH19" s="292" t="n">
        <f aca="false">SUM(X19:AG19)</f>
        <v>22</v>
      </c>
      <c r="AI19" s="304" t="n">
        <v>11</v>
      </c>
      <c r="AJ19" s="305" t="s">
        <v>8</v>
      </c>
      <c r="AL19" s="292" t="n">
        <v>12</v>
      </c>
      <c r="AM19" s="293" t="n">
        <v>16</v>
      </c>
      <c r="AN19" s="294" t="s">
        <v>17</v>
      </c>
    </row>
    <row r="20" customFormat="false" ht="20.15" hidden="false" customHeight="true" outlineLevel="0" collapsed="false">
      <c r="B20" s="310"/>
      <c r="C20" s="310"/>
      <c r="D20" s="311"/>
      <c r="E20" s="312"/>
      <c r="F20" s="310"/>
      <c r="G20" s="311"/>
      <c r="H20" s="312"/>
      <c r="I20" s="310"/>
      <c r="J20" s="311"/>
      <c r="K20" s="312"/>
      <c r="L20" s="310"/>
      <c r="M20" s="311"/>
      <c r="N20" s="310"/>
      <c r="O20" s="313"/>
      <c r="P20" s="314"/>
      <c r="Q20" s="313"/>
      <c r="R20" s="310"/>
      <c r="S20" s="310"/>
      <c r="T20" s="310"/>
      <c r="U20" s="310"/>
      <c r="V20" s="287" t="n">
        <v>1</v>
      </c>
      <c r="W20" s="305" t="s">
        <v>68</v>
      </c>
      <c r="X20" s="8" t="n">
        <v>4</v>
      </c>
      <c r="Y20" s="8"/>
      <c r="Z20" s="8" t="n">
        <v>8</v>
      </c>
      <c r="AA20" s="8"/>
      <c r="AC20" s="8" t="n">
        <v>5</v>
      </c>
      <c r="AD20" s="8" t="n">
        <v>11</v>
      </c>
      <c r="AE20" s="295"/>
      <c r="AG20" s="306" t="n">
        <v>6</v>
      </c>
      <c r="AH20" s="292" t="n">
        <f aca="false">SUM(X20:AG20)</f>
        <v>34</v>
      </c>
      <c r="AI20" s="304" t="n">
        <v>5</v>
      </c>
      <c r="AJ20" s="305" t="s">
        <v>68</v>
      </c>
      <c r="AK20" s="8"/>
      <c r="AL20" s="292" t="n">
        <v>12</v>
      </c>
      <c r="AM20" s="304" t="n">
        <v>16</v>
      </c>
      <c r="AN20" s="305" t="s">
        <v>130</v>
      </c>
      <c r="AO20" s="288"/>
      <c r="AP20" s="288"/>
      <c r="AQ20" s="288"/>
      <c r="AR20" s="288"/>
      <c r="AS20" s="288"/>
      <c r="AT20" s="288"/>
      <c r="AU20" s="288"/>
      <c r="AV20" s="288"/>
      <c r="AW20" s="288"/>
      <c r="AX20" s="288"/>
      <c r="AY20" s="288"/>
      <c r="AZ20" s="288"/>
      <c r="BA20" s="288"/>
      <c r="BB20" s="288"/>
      <c r="BC20" s="288"/>
      <c r="BD20" s="288"/>
      <c r="BE20" s="288"/>
      <c r="BF20" s="288"/>
      <c r="BG20" s="288"/>
      <c r="BH20" s="288"/>
      <c r="BI20" s="288"/>
      <c r="BJ20" s="288"/>
      <c r="BK20" s="288"/>
      <c r="BL20" s="288"/>
      <c r="BM20" s="288"/>
      <c r="BN20" s="288"/>
      <c r="BO20" s="288"/>
      <c r="BP20" s="288"/>
      <c r="BQ20" s="288"/>
      <c r="BR20" s="288"/>
      <c r="BS20" s="288"/>
      <c r="BT20" s="288"/>
      <c r="BU20" s="288"/>
      <c r="BV20" s="288"/>
      <c r="BW20" s="288"/>
      <c r="BX20" s="288"/>
      <c r="BY20" s="288"/>
      <c r="BZ20" s="288"/>
      <c r="CA20" s="288"/>
      <c r="CB20" s="288"/>
      <c r="CC20" s="288"/>
      <c r="CD20" s="288"/>
      <c r="CE20" s="288"/>
      <c r="CF20" s="288"/>
      <c r="CG20" s="288"/>
      <c r="CH20" s="288"/>
      <c r="CI20" s="288"/>
      <c r="CJ20" s="288"/>
      <c r="CK20" s="288"/>
      <c r="CL20" s="288"/>
      <c r="CM20" s="288"/>
      <c r="CN20" s="288"/>
      <c r="CO20" s="288"/>
      <c r="CP20" s="288"/>
      <c r="CQ20" s="288"/>
      <c r="CR20" s="288"/>
      <c r="CS20" s="288"/>
      <c r="CT20" s="288"/>
      <c r="CU20" s="288"/>
      <c r="CV20" s="288"/>
      <c r="CW20" s="288"/>
      <c r="CX20" s="288"/>
      <c r="CY20" s="288"/>
      <c r="CZ20" s="288"/>
      <c r="DA20" s="288"/>
      <c r="DB20" s="288"/>
      <c r="DC20" s="288"/>
      <c r="DD20" s="288"/>
      <c r="DE20" s="288"/>
      <c r="DF20" s="288"/>
      <c r="DG20" s="288"/>
      <c r="DH20" s="288"/>
      <c r="DI20" s="288"/>
      <c r="DJ20" s="288"/>
      <c r="DK20" s="288"/>
      <c r="DL20" s="288"/>
      <c r="DM20" s="288"/>
      <c r="DN20" s="288"/>
      <c r="DO20" s="288"/>
      <c r="DP20" s="288"/>
      <c r="DQ20" s="288"/>
      <c r="DR20" s="288"/>
      <c r="DS20" s="288"/>
      <c r="DT20" s="288"/>
      <c r="DU20" s="288"/>
      <c r="DV20" s="288"/>
      <c r="DW20" s="288"/>
      <c r="DX20" s="288"/>
      <c r="DY20" s="288"/>
      <c r="DZ20" s="288"/>
      <c r="EA20" s="288"/>
      <c r="EB20" s="288"/>
      <c r="EC20" s="288"/>
      <c r="ED20" s="288"/>
      <c r="EE20" s="288"/>
      <c r="EF20" s="288"/>
      <c r="EG20" s="288"/>
      <c r="EH20" s="288"/>
      <c r="EI20" s="288"/>
      <c r="EJ20" s="288"/>
      <c r="EK20" s="288"/>
      <c r="EL20" s="288"/>
      <c r="EM20" s="288"/>
      <c r="EN20" s="288"/>
      <c r="EO20" s="288"/>
      <c r="EP20" s="288"/>
      <c r="EQ20" s="288"/>
      <c r="ER20" s="288"/>
      <c r="ES20" s="288"/>
      <c r="ET20" s="288"/>
      <c r="EU20" s="288"/>
      <c r="EV20" s="288"/>
      <c r="EW20" s="288"/>
      <c r="EX20" s="288"/>
      <c r="EY20" s="288"/>
      <c r="EZ20" s="288"/>
      <c r="FA20" s="288"/>
      <c r="FB20" s="288"/>
      <c r="FC20" s="288"/>
      <c r="FD20" s="288"/>
      <c r="FE20" s="288"/>
      <c r="FF20" s="288"/>
      <c r="FG20" s="288"/>
      <c r="FH20" s="288"/>
      <c r="FI20" s="288"/>
      <c r="FJ20" s="288"/>
      <c r="FK20" s="288"/>
      <c r="FL20" s="288"/>
      <c r="FM20" s="288"/>
      <c r="FN20" s="288"/>
      <c r="FO20" s="288"/>
      <c r="FP20" s="288"/>
      <c r="FQ20" s="288"/>
      <c r="FR20" s="288"/>
      <c r="FS20" s="288"/>
      <c r="FT20" s="288"/>
      <c r="FU20" s="288"/>
      <c r="FV20" s="288"/>
      <c r="FW20" s="288"/>
      <c r="FX20" s="288"/>
      <c r="FY20" s="288"/>
      <c r="FZ20" s="288"/>
      <c r="GA20" s="288"/>
      <c r="GB20" s="288"/>
      <c r="GC20" s="288"/>
      <c r="GD20" s="288"/>
      <c r="GE20" s="288"/>
      <c r="GF20" s="288"/>
      <c r="GG20" s="288"/>
      <c r="GH20" s="288"/>
      <c r="GI20" s="288"/>
      <c r="GJ20" s="288"/>
      <c r="GK20" s="288"/>
      <c r="GL20" s="288"/>
      <c r="GM20" s="288"/>
      <c r="GN20" s="288"/>
      <c r="GO20" s="288"/>
      <c r="GP20" s="288"/>
      <c r="GQ20" s="288"/>
      <c r="GR20" s="288"/>
      <c r="GS20" s="288"/>
      <c r="GT20" s="288"/>
      <c r="GU20" s="288"/>
      <c r="GV20" s="288"/>
      <c r="GW20" s="288"/>
      <c r="GX20" s="288"/>
      <c r="GY20" s="288"/>
      <c r="GZ20" s="288"/>
      <c r="HA20" s="288"/>
      <c r="HB20" s="288"/>
      <c r="HC20" s="288"/>
      <c r="HD20" s="288"/>
      <c r="HE20" s="288"/>
      <c r="HF20" s="288"/>
      <c r="HG20" s="288"/>
      <c r="HH20" s="288"/>
      <c r="HI20" s="288"/>
      <c r="HJ20" s="288"/>
      <c r="HK20" s="288"/>
      <c r="HL20" s="288"/>
      <c r="HM20" s="288"/>
      <c r="HN20" s="288"/>
      <c r="HO20" s="288"/>
      <c r="HP20" s="288"/>
      <c r="HQ20" s="288"/>
      <c r="HR20" s="288"/>
      <c r="HS20" s="288"/>
      <c r="HT20" s="288"/>
      <c r="HU20" s="288"/>
      <c r="HV20" s="288"/>
      <c r="HW20" s="288"/>
      <c r="HX20" s="288"/>
      <c r="HY20" s="288"/>
      <c r="HZ20" s="288"/>
      <c r="IA20" s="288"/>
      <c r="IB20" s="288"/>
      <c r="IC20" s="288"/>
      <c r="ID20" s="288"/>
      <c r="IE20" s="288"/>
      <c r="IF20" s="288"/>
      <c r="IG20" s="288"/>
      <c r="IH20" s="288"/>
      <c r="II20" s="288"/>
      <c r="IJ20" s="288"/>
      <c r="IK20" s="288"/>
      <c r="IL20" s="288"/>
      <c r="IM20" s="288"/>
      <c r="IN20" s="288"/>
      <c r="IO20" s="288"/>
      <c r="IP20" s="288"/>
      <c r="IQ20" s="288"/>
      <c r="IR20" s="288"/>
      <c r="IS20" s="288"/>
      <c r="IT20" s="288"/>
      <c r="IU20" s="288"/>
      <c r="IV20" s="288"/>
      <c r="IW20" s="288"/>
      <c r="IX20" s="288"/>
      <c r="IY20" s="288"/>
      <c r="IZ20" s="288"/>
      <c r="JA20" s="288"/>
      <c r="JB20" s="288"/>
      <c r="JC20" s="288"/>
      <c r="JD20" s="288"/>
      <c r="JE20" s="288"/>
      <c r="JF20" s="288"/>
      <c r="JG20" s="288"/>
      <c r="JH20" s="288"/>
      <c r="JI20" s="288"/>
      <c r="JJ20" s="288"/>
      <c r="JK20" s="288"/>
      <c r="JL20" s="288"/>
      <c r="JM20" s="288"/>
      <c r="JN20" s="288"/>
      <c r="JO20" s="288"/>
      <c r="JP20" s="288"/>
      <c r="JQ20" s="288"/>
      <c r="JR20" s="288"/>
      <c r="JS20" s="288"/>
      <c r="JT20" s="288"/>
      <c r="JU20" s="288"/>
      <c r="JV20" s="288"/>
      <c r="JW20" s="288"/>
      <c r="JX20" s="288"/>
      <c r="JY20" s="288"/>
      <c r="JZ20" s="288"/>
      <c r="KA20" s="288"/>
      <c r="KB20" s="288"/>
      <c r="KC20" s="288"/>
      <c r="KD20" s="288"/>
      <c r="KE20" s="288"/>
      <c r="KF20" s="288"/>
      <c r="KG20" s="288"/>
      <c r="KH20" s="288"/>
      <c r="KI20" s="288"/>
      <c r="KJ20" s="288"/>
      <c r="KK20" s="288"/>
      <c r="KL20" s="288"/>
      <c r="KM20" s="288"/>
      <c r="KN20" s="288"/>
      <c r="KO20" s="288"/>
      <c r="KP20" s="288"/>
      <c r="KQ20" s="288"/>
      <c r="KR20" s="288"/>
      <c r="KS20" s="288"/>
      <c r="KT20" s="288"/>
      <c r="KU20" s="288"/>
      <c r="KV20" s="288"/>
      <c r="KW20" s="288"/>
      <c r="KX20" s="288"/>
      <c r="KY20" s="288"/>
      <c r="KZ20" s="288"/>
      <c r="LA20" s="288"/>
      <c r="LB20" s="288"/>
      <c r="LC20" s="288"/>
      <c r="LD20" s="288"/>
      <c r="LE20" s="288"/>
      <c r="LF20" s="288"/>
      <c r="LG20" s="288"/>
      <c r="LH20" s="288"/>
      <c r="LI20" s="288"/>
      <c r="LJ20" s="288"/>
      <c r="LK20" s="288"/>
      <c r="LL20" s="288"/>
      <c r="LM20" s="288"/>
      <c r="LN20" s="288"/>
      <c r="LO20" s="288"/>
      <c r="LP20" s="288"/>
      <c r="LQ20" s="288"/>
      <c r="LR20" s="288"/>
      <c r="LS20" s="288"/>
      <c r="LT20" s="288"/>
      <c r="LU20" s="288"/>
      <c r="LV20" s="288"/>
      <c r="LW20" s="288"/>
      <c r="LX20" s="288"/>
      <c r="LY20" s="288"/>
      <c r="LZ20" s="288"/>
      <c r="MA20" s="288"/>
      <c r="MB20" s="288"/>
      <c r="MC20" s="288"/>
      <c r="MD20" s="288"/>
      <c r="ME20" s="288"/>
      <c r="MF20" s="288"/>
      <c r="MG20" s="288"/>
      <c r="MH20" s="288"/>
      <c r="MI20" s="288"/>
      <c r="MJ20" s="288"/>
      <c r="MK20" s="288"/>
      <c r="ML20" s="288"/>
      <c r="MM20" s="288"/>
      <c r="MN20" s="288"/>
      <c r="MO20" s="288"/>
      <c r="MP20" s="288"/>
      <c r="MQ20" s="288"/>
      <c r="MR20" s="288"/>
      <c r="MS20" s="288"/>
      <c r="MT20" s="288"/>
      <c r="MU20" s="288"/>
      <c r="MV20" s="288"/>
      <c r="MW20" s="288"/>
      <c r="MX20" s="288"/>
      <c r="MY20" s="288"/>
      <c r="MZ20" s="288"/>
      <c r="NA20" s="288"/>
      <c r="NB20" s="288"/>
      <c r="NC20" s="288"/>
      <c r="ND20" s="288"/>
      <c r="NE20" s="288"/>
      <c r="NF20" s="288"/>
      <c r="NG20" s="288"/>
      <c r="NH20" s="288"/>
      <c r="NI20" s="288"/>
      <c r="NJ20" s="288"/>
      <c r="NK20" s="288"/>
      <c r="NL20" s="288"/>
      <c r="NM20" s="288"/>
      <c r="NN20" s="288"/>
      <c r="NO20" s="288"/>
      <c r="NP20" s="288"/>
      <c r="NQ20" s="288"/>
      <c r="NR20" s="288"/>
      <c r="NS20" s="288"/>
      <c r="NT20" s="288"/>
      <c r="NU20" s="288"/>
      <c r="NV20" s="288"/>
      <c r="NW20" s="288"/>
      <c r="NX20" s="288"/>
      <c r="NY20" s="288"/>
      <c r="NZ20" s="288"/>
      <c r="OA20" s="288"/>
      <c r="OB20" s="288"/>
      <c r="OC20" s="288"/>
      <c r="OD20" s="288"/>
      <c r="OE20" s="288"/>
      <c r="OF20" s="288"/>
      <c r="OG20" s="288"/>
      <c r="OH20" s="288"/>
      <c r="OI20" s="288"/>
      <c r="OJ20" s="288"/>
      <c r="OK20" s="288"/>
      <c r="OL20" s="288"/>
      <c r="OM20" s="288"/>
      <c r="ON20" s="288"/>
      <c r="OO20" s="288"/>
      <c r="OP20" s="288"/>
      <c r="OQ20" s="288"/>
      <c r="OR20" s="288"/>
      <c r="OS20" s="288"/>
      <c r="OT20" s="288"/>
      <c r="OU20" s="288"/>
      <c r="OV20" s="288"/>
      <c r="OW20" s="288"/>
      <c r="OX20" s="288"/>
      <c r="OY20" s="288"/>
      <c r="OZ20" s="288"/>
      <c r="PA20" s="288"/>
      <c r="PB20" s="288"/>
      <c r="PC20" s="288"/>
      <c r="PD20" s="288"/>
      <c r="PE20" s="288"/>
      <c r="PF20" s="288"/>
      <c r="PG20" s="288"/>
      <c r="PH20" s="288"/>
      <c r="PI20" s="288"/>
      <c r="PJ20" s="288"/>
      <c r="PK20" s="288"/>
      <c r="PL20" s="288"/>
      <c r="PM20" s="288"/>
      <c r="PN20" s="288"/>
      <c r="PO20" s="288"/>
      <c r="PP20" s="288"/>
      <c r="PQ20" s="288"/>
      <c r="PR20" s="288"/>
      <c r="PS20" s="288"/>
      <c r="PT20" s="288"/>
      <c r="PU20" s="288"/>
      <c r="PV20" s="288"/>
      <c r="PW20" s="288"/>
      <c r="PX20" s="288"/>
      <c r="PY20" s="288"/>
      <c r="PZ20" s="288"/>
      <c r="QA20" s="288"/>
      <c r="QB20" s="288"/>
      <c r="QC20" s="288"/>
      <c r="QD20" s="288"/>
      <c r="QE20" s="288"/>
      <c r="QF20" s="288"/>
      <c r="QG20" s="288"/>
      <c r="QH20" s="288"/>
      <c r="QI20" s="288"/>
      <c r="QJ20" s="288"/>
      <c r="QK20" s="288"/>
      <c r="QL20" s="288"/>
      <c r="QM20" s="288"/>
      <c r="QN20" s="288"/>
      <c r="QO20" s="288"/>
      <c r="QP20" s="288"/>
      <c r="QQ20" s="288"/>
      <c r="QR20" s="288"/>
      <c r="QS20" s="288"/>
      <c r="QT20" s="288"/>
      <c r="QU20" s="288"/>
      <c r="QV20" s="288"/>
      <c r="QW20" s="288"/>
      <c r="QX20" s="288"/>
      <c r="QY20" s="288"/>
      <c r="QZ20" s="288"/>
      <c r="RA20" s="288"/>
      <c r="RB20" s="288"/>
      <c r="RC20" s="288"/>
      <c r="RD20" s="288"/>
      <c r="RE20" s="288"/>
      <c r="RF20" s="288"/>
      <c r="RG20" s="288"/>
      <c r="RH20" s="288"/>
      <c r="RI20" s="288"/>
      <c r="RJ20" s="288"/>
      <c r="RK20" s="288"/>
      <c r="RL20" s="288"/>
      <c r="RM20" s="288"/>
      <c r="RN20" s="288"/>
      <c r="RO20" s="288"/>
      <c r="RP20" s="288"/>
      <c r="RQ20" s="288"/>
      <c r="RR20" s="288"/>
      <c r="RS20" s="288"/>
      <c r="RT20" s="288"/>
      <c r="RU20" s="288"/>
      <c r="RV20" s="288"/>
      <c r="RW20" s="288"/>
      <c r="RX20" s="288"/>
      <c r="RY20" s="288"/>
      <c r="RZ20" s="288"/>
      <c r="SA20" s="288"/>
      <c r="SB20" s="288"/>
      <c r="SC20" s="288"/>
      <c r="SD20" s="288"/>
      <c r="SE20" s="288"/>
      <c r="SF20" s="288"/>
      <c r="SG20" s="288"/>
      <c r="SH20" s="288"/>
      <c r="SI20" s="288"/>
      <c r="SJ20" s="288"/>
      <c r="SK20" s="288"/>
      <c r="SL20" s="288"/>
      <c r="SM20" s="288"/>
      <c r="SN20" s="288"/>
      <c r="SO20" s="288"/>
      <c r="SP20" s="288"/>
      <c r="SQ20" s="288"/>
      <c r="SR20" s="288"/>
      <c r="SS20" s="288"/>
      <c r="ST20" s="288"/>
      <c r="SU20" s="288"/>
      <c r="SV20" s="288"/>
      <c r="SW20" s="288"/>
      <c r="SX20" s="288"/>
      <c r="SY20" s="288"/>
      <c r="SZ20" s="288"/>
      <c r="TA20" s="288"/>
      <c r="TB20" s="288"/>
      <c r="TC20" s="288"/>
      <c r="TD20" s="288"/>
      <c r="TE20" s="288"/>
      <c r="TF20" s="288"/>
      <c r="TG20" s="288"/>
      <c r="TH20" s="288"/>
      <c r="TI20" s="288"/>
      <c r="TJ20" s="288"/>
      <c r="TK20" s="288"/>
      <c r="TL20" s="288"/>
      <c r="TM20" s="288"/>
      <c r="TN20" s="288"/>
      <c r="TO20" s="288"/>
      <c r="TP20" s="288"/>
      <c r="TQ20" s="288"/>
      <c r="TR20" s="288"/>
      <c r="TS20" s="288"/>
      <c r="TT20" s="288"/>
      <c r="TU20" s="288"/>
      <c r="TV20" s="288"/>
      <c r="TW20" s="288"/>
      <c r="TX20" s="288"/>
      <c r="TY20" s="288"/>
      <c r="TZ20" s="288"/>
      <c r="UA20" s="288"/>
      <c r="UB20" s="288"/>
      <c r="UC20" s="288"/>
      <c r="UD20" s="288"/>
      <c r="UE20" s="288"/>
      <c r="UF20" s="288"/>
      <c r="UG20" s="288"/>
      <c r="UH20" s="288"/>
      <c r="UI20" s="288"/>
      <c r="UJ20" s="288"/>
      <c r="UK20" s="288"/>
      <c r="UL20" s="288"/>
      <c r="UM20" s="288"/>
      <c r="UN20" s="288"/>
      <c r="UO20" s="288"/>
      <c r="UP20" s="288"/>
      <c r="UQ20" s="288"/>
      <c r="UR20" s="288"/>
      <c r="US20" s="288"/>
      <c r="UT20" s="288"/>
      <c r="UU20" s="288"/>
      <c r="UV20" s="288"/>
      <c r="UW20" s="288"/>
      <c r="UX20" s="288"/>
      <c r="UY20" s="288"/>
      <c r="UZ20" s="288"/>
      <c r="VA20" s="288"/>
      <c r="VB20" s="288"/>
      <c r="VC20" s="288"/>
      <c r="VD20" s="288"/>
      <c r="VE20" s="288"/>
      <c r="VF20" s="288"/>
      <c r="VG20" s="288"/>
      <c r="VH20" s="288"/>
      <c r="VI20" s="288"/>
      <c r="VJ20" s="288"/>
      <c r="VK20" s="288"/>
      <c r="VL20" s="288"/>
      <c r="VM20" s="288"/>
      <c r="VN20" s="288"/>
      <c r="VO20" s="288"/>
      <c r="VP20" s="288"/>
      <c r="VQ20" s="288"/>
      <c r="VR20" s="288"/>
      <c r="VS20" s="288"/>
      <c r="VT20" s="288"/>
      <c r="VU20" s="288"/>
      <c r="VV20" s="288"/>
      <c r="VW20" s="288"/>
      <c r="VX20" s="288"/>
      <c r="VY20" s="288"/>
      <c r="VZ20" s="288"/>
      <c r="WA20" s="288"/>
      <c r="WB20" s="288"/>
      <c r="WC20" s="288"/>
      <c r="WD20" s="288"/>
      <c r="WE20" s="288"/>
      <c r="WF20" s="288"/>
      <c r="WG20" s="288"/>
      <c r="WH20" s="288"/>
      <c r="WI20" s="288"/>
      <c r="WJ20" s="288"/>
      <c r="WK20" s="288"/>
      <c r="WL20" s="288"/>
      <c r="WM20" s="288"/>
      <c r="WN20" s="288"/>
      <c r="WO20" s="288"/>
      <c r="WP20" s="288"/>
      <c r="WQ20" s="288"/>
      <c r="WR20" s="288"/>
      <c r="WS20" s="288"/>
      <c r="WT20" s="288"/>
      <c r="WU20" s="288"/>
      <c r="WV20" s="288"/>
      <c r="WW20" s="288"/>
      <c r="WX20" s="288"/>
      <c r="WY20" s="288"/>
      <c r="WZ20" s="288"/>
      <c r="XA20" s="288"/>
      <c r="XB20" s="288"/>
      <c r="XC20" s="288"/>
      <c r="XD20" s="288"/>
      <c r="XE20" s="288"/>
      <c r="XF20" s="288"/>
      <c r="XG20" s="288"/>
      <c r="XH20" s="288"/>
      <c r="XI20" s="288"/>
      <c r="XJ20" s="288"/>
      <c r="XK20" s="288"/>
      <c r="XL20" s="288"/>
      <c r="XM20" s="288"/>
      <c r="XN20" s="288"/>
      <c r="XO20" s="288"/>
      <c r="XP20" s="288"/>
      <c r="XQ20" s="288"/>
      <c r="XR20" s="288"/>
      <c r="XS20" s="288"/>
      <c r="XT20" s="288"/>
      <c r="XU20" s="288"/>
      <c r="XV20" s="288"/>
      <c r="XW20" s="288"/>
      <c r="XX20" s="288"/>
      <c r="XY20" s="288"/>
      <c r="XZ20" s="288"/>
      <c r="YA20" s="288"/>
      <c r="YB20" s="288"/>
      <c r="YC20" s="288"/>
      <c r="YD20" s="288"/>
      <c r="YE20" s="288"/>
      <c r="YF20" s="288"/>
      <c r="YG20" s="288"/>
      <c r="YH20" s="288"/>
      <c r="YI20" s="288"/>
      <c r="YJ20" s="288"/>
      <c r="YK20" s="288"/>
      <c r="YL20" s="288"/>
      <c r="YM20" s="288"/>
      <c r="YN20" s="288"/>
      <c r="YO20" s="288"/>
      <c r="YP20" s="288"/>
      <c r="YQ20" s="288"/>
      <c r="YR20" s="288"/>
      <c r="YS20" s="288"/>
      <c r="YT20" s="288"/>
      <c r="YU20" s="288"/>
      <c r="YV20" s="288"/>
      <c r="YW20" s="288"/>
      <c r="YX20" s="288"/>
      <c r="YY20" s="288"/>
      <c r="YZ20" s="288"/>
      <c r="ZA20" s="288"/>
      <c r="ZB20" s="288"/>
      <c r="ZC20" s="288"/>
      <c r="ZD20" s="288"/>
      <c r="ZE20" s="288"/>
      <c r="ZF20" s="288"/>
      <c r="ZG20" s="288"/>
      <c r="ZH20" s="288"/>
      <c r="ZI20" s="288"/>
      <c r="ZJ20" s="288"/>
      <c r="ZK20" s="288"/>
      <c r="ZL20" s="288"/>
      <c r="ZM20" s="288"/>
      <c r="ZN20" s="288"/>
      <c r="ZO20" s="288"/>
      <c r="ZP20" s="288"/>
      <c r="ZQ20" s="288"/>
      <c r="ZR20" s="288"/>
      <c r="ZS20" s="288"/>
      <c r="ZT20" s="288"/>
      <c r="ZU20" s="288"/>
      <c r="ZV20" s="288"/>
      <c r="ZW20" s="288"/>
      <c r="ZX20" s="288"/>
      <c r="ZY20" s="288"/>
      <c r="ZZ20" s="288"/>
      <c r="AAA20" s="288"/>
      <c r="AAB20" s="288"/>
      <c r="AAC20" s="288"/>
      <c r="AAD20" s="288"/>
      <c r="AAE20" s="288"/>
      <c r="AAF20" s="288"/>
      <c r="AAG20" s="288"/>
      <c r="AAH20" s="288"/>
      <c r="AAI20" s="288"/>
      <c r="AAJ20" s="288"/>
      <c r="AAK20" s="288"/>
      <c r="AAL20" s="288"/>
      <c r="AAM20" s="288"/>
      <c r="AAN20" s="288"/>
      <c r="AAO20" s="288"/>
      <c r="AAP20" s="288"/>
      <c r="AAQ20" s="288"/>
      <c r="AAR20" s="288"/>
      <c r="AAS20" s="288"/>
      <c r="AAT20" s="288"/>
      <c r="AAU20" s="288"/>
      <c r="AAV20" s="288"/>
      <c r="AAW20" s="288"/>
      <c r="AAX20" s="288"/>
      <c r="AAY20" s="288"/>
      <c r="AAZ20" s="288"/>
      <c r="ABA20" s="288"/>
      <c r="ABB20" s="288"/>
      <c r="ABC20" s="288"/>
      <c r="ABD20" s="288"/>
      <c r="ABE20" s="288"/>
      <c r="ABF20" s="288"/>
      <c r="ABG20" s="288"/>
      <c r="ABH20" s="288"/>
      <c r="ABI20" s="288"/>
      <c r="ABJ20" s="288"/>
      <c r="ABK20" s="288"/>
      <c r="ABL20" s="288"/>
      <c r="ABM20" s="288"/>
      <c r="ABN20" s="288"/>
      <c r="ABO20" s="288"/>
      <c r="ABP20" s="288"/>
      <c r="ABQ20" s="288"/>
      <c r="ABR20" s="288"/>
      <c r="ABS20" s="288"/>
      <c r="ABT20" s="288"/>
      <c r="ABU20" s="288"/>
      <c r="ABV20" s="288"/>
      <c r="ABW20" s="288"/>
      <c r="ABX20" s="288"/>
      <c r="ABY20" s="288"/>
      <c r="ABZ20" s="288"/>
      <c r="ACA20" s="288"/>
      <c r="ACB20" s="288"/>
      <c r="ACC20" s="288"/>
      <c r="ACD20" s="288"/>
      <c r="ACE20" s="288"/>
      <c r="ACF20" s="288"/>
      <c r="ACG20" s="288"/>
      <c r="ACH20" s="288"/>
      <c r="ACI20" s="288"/>
      <c r="ACJ20" s="288"/>
      <c r="ACK20" s="288"/>
      <c r="ACL20" s="288"/>
      <c r="ACM20" s="288"/>
      <c r="ACN20" s="288"/>
      <c r="ACO20" s="288"/>
      <c r="ACP20" s="288"/>
      <c r="ACQ20" s="288"/>
      <c r="ACR20" s="288"/>
      <c r="ACS20" s="288"/>
      <c r="ACT20" s="288"/>
      <c r="ACU20" s="288"/>
      <c r="ACV20" s="288"/>
      <c r="ACW20" s="288"/>
      <c r="ACX20" s="288"/>
      <c r="ACY20" s="288"/>
      <c r="ACZ20" s="288"/>
      <c r="ADA20" s="288"/>
      <c r="ADB20" s="288"/>
      <c r="ADC20" s="288"/>
      <c r="ADD20" s="288"/>
      <c r="ADE20" s="288"/>
      <c r="ADF20" s="288"/>
      <c r="ADG20" s="288"/>
      <c r="ADH20" s="288"/>
      <c r="ADI20" s="288"/>
      <c r="ADJ20" s="288"/>
      <c r="ADK20" s="288"/>
      <c r="ADL20" s="288"/>
      <c r="ADM20" s="288"/>
      <c r="ADN20" s="288"/>
      <c r="ADO20" s="288"/>
      <c r="ADP20" s="288"/>
      <c r="ADQ20" s="288"/>
      <c r="ADR20" s="288"/>
      <c r="ADS20" s="288"/>
      <c r="ADT20" s="288"/>
      <c r="ADU20" s="288"/>
      <c r="ADV20" s="288"/>
      <c r="ADW20" s="288"/>
      <c r="ADX20" s="288"/>
      <c r="ADY20" s="288"/>
      <c r="ADZ20" s="288"/>
      <c r="AEA20" s="288"/>
      <c r="AEB20" s="288"/>
      <c r="AEC20" s="288"/>
      <c r="AED20" s="288"/>
      <c r="AEE20" s="288"/>
      <c r="AEF20" s="288"/>
      <c r="AEG20" s="288"/>
      <c r="AEH20" s="288"/>
      <c r="AEI20" s="288"/>
      <c r="AEJ20" s="288"/>
      <c r="AEK20" s="288"/>
      <c r="AEL20" s="288"/>
      <c r="AEM20" s="288"/>
      <c r="AEN20" s="288"/>
      <c r="AEO20" s="288"/>
      <c r="AEP20" s="288"/>
      <c r="AEQ20" s="288"/>
      <c r="AER20" s="288"/>
      <c r="AES20" s="288"/>
      <c r="AET20" s="288"/>
      <c r="AEU20" s="288"/>
      <c r="AEV20" s="288"/>
      <c r="AEW20" s="288"/>
      <c r="AEX20" s="288"/>
      <c r="AEY20" s="288"/>
      <c r="AEZ20" s="288"/>
      <c r="AFA20" s="288"/>
      <c r="AFB20" s="288"/>
      <c r="AFC20" s="288"/>
      <c r="AFD20" s="288"/>
      <c r="AFE20" s="288"/>
      <c r="AFF20" s="288"/>
      <c r="AFG20" s="288"/>
      <c r="AFH20" s="288"/>
      <c r="AFI20" s="288"/>
      <c r="AFJ20" s="288"/>
      <c r="AFK20" s="288"/>
      <c r="AFL20" s="288"/>
      <c r="AFM20" s="288"/>
      <c r="AFN20" s="288"/>
      <c r="AFO20" s="288"/>
      <c r="AFP20" s="288"/>
      <c r="AFQ20" s="288"/>
      <c r="AFR20" s="288"/>
      <c r="AFS20" s="288"/>
      <c r="AFT20" s="288"/>
      <c r="AFU20" s="288"/>
      <c r="AFV20" s="288"/>
      <c r="AFW20" s="288"/>
      <c r="AFX20" s="288"/>
      <c r="AFY20" s="288"/>
      <c r="AFZ20" s="288"/>
      <c r="AGA20" s="288"/>
      <c r="AGB20" s="288"/>
      <c r="AGC20" s="288"/>
      <c r="AGD20" s="288"/>
      <c r="AGE20" s="288"/>
      <c r="AGF20" s="288"/>
      <c r="AGG20" s="288"/>
      <c r="AGH20" s="288"/>
      <c r="AGI20" s="288"/>
      <c r="AGJ20" s="288"/>
      <c r="AGK20" s="288"/>
      <c r="AGL20" s="288"/>
      <c r="AGM20" s="288"/>
      <c r="AGN20" s="288"/>
      <c r="AGO20" s="288"/>
      <c r="AGP20" s="288"/>
      <c r="AGQ20" s="288"/>
      <c r="AGR20" s="288"/>
      <c r="AGS20" s="288"/>
      <c r="AGT20" s="288"/>
      <c r="AGU20" s="288"/>
      <c r="AGV20" s="288"/>
      <c r="AGW20" s="288"/>
      <c r="AGX20" s="288"/>
      <c r="AGY20" s="288"/>
      <c r="AGZ20" s="288"/>
      <c r="AHA20" s="288"/>
      <c r="AHB20" s="288"/>
      <c r="AHC20" s="288"/>
      <c r="AHD20" s="288"/>
      <c r="AHE20" s="288"/>
      <c r="AHF20" s="288"/>
      <c r="AHG20" s="288"/>
      <c r="AHH20" s="288"/>
      <c r="AHI20" s="288"/>
      <c r="AHJ20" s="288"/>
      <c r="AHK20" s="288"/>
      <c r="AHL20" s="288"/>
      <c r="AHM20" s="288"/>
      <c r="AHN20" s="288"/>
      <c r="AHO20" s="288"/>
      <c r="AHP20" s="288"/>
      <c r="AHQ20" s="288"/>
      <c r="AHR20" s="288"/>
      <c r="AHS20" s="288"/>
      <c r="AHT20" s="288"/>
      <c r="AHU20" s="288"/>
      <c r="AHV20" s="288"/>
      <c r="AHW20" s="288"/>
      <c r="AHX20" s="288"/>
      <c r="AHY20" s="288"/>
      <c r="AHZ20" s="288"/>
      <c r="AIA20" s="288"/>
      <c r="AIB20" s="288"/>
      <c r="AIC20" s="288"/>
      <c r="AID20" s="288"/>
      <c r="AIE20" s="288"/>
      <c r="AIF20" s="288"/>
      <c r="AIG20" s="288"/>
      <c r="AIH20" s="288"/>
      <c r="AII20" s="288"/>
      <c r="AIJ20" s="288"/>
      <c r="AIK20" s="288"/>
      <c r="AIL20" s="288"/>
      <c r="AIM20" s="288"/>
      <c r="AIN20" s="288"/>
      <c r="AIO20" s="288"/>
      <c r="AIP20" s="288"/>
      <c r="AIQ20" s="288"/>
      <c r="AIR20" s="288"/>
      <c r="AIS20" s="288"/>
      <c r="AIT20" s="288"/>
      <c r="AIU20" s="288"/>
      <c r="AIV20" s="288"/>
      <c r="AIW20" s="288"/>
      <c r="AIX20" s="288"/>
      <c r="AIY20" s="288"/>
      <c r="AIZ20" s="288"/>
      <c r="AJA20" s="288"/>
      <c r="AJB20" s="288"/>
      <c r="AJC20" s="288"/>
      <c r="AJD20" s="288"/>
      <c r="AJE20" s="288"/>
      <c r="AJF20" s="288"/>
      <c r="AJG20" s="288"/>
      <c r="AJH20" s="288"/>
      <c r="AJI20" s="288"/>
      <c r="AJJ20" s="288"/>
      <c r="AJK20" s="288"/>
      <c r="AJL20" s="288"/>
      <c r="AJM20" s="288"/>
      <c r="AJN20" s="288"/>
      <c r="AJO20" s="288"/>
      <c r="AJP20" s="288"/>
      <c r="AJQ20" s="288"/>
      <c r="AJR20" s="288"/>
      <c r="AJS20" s="288"/>
      <c r="AJT20" s="288"/>
      <c r="AJU20" s="288"/>
      <c r="AJV20" s="288"/>
      <c r="AJW20" s="288"/>
      <c r="AJX20" s="288"/>
      <c r="AJY20" s="288"/>
      <c r="AJZ20" s="288"/>
      <c r="AKA20" s="288"/>
      <c r="AKB20" s="288"/>
      <c r="AKC20" s="288"/>
      <c r="AKD20" s="288"/>
      <c r="AKE20" s="288"/>
      <c r="AKF20" s="288"/>
      <c r="AKG20" s="288"/>
      <c r="AKH20" s="288"/>
      <c r="AKI20" s="288"/>
      <c r="AKJ20" s="288"/>
      <c r="AKK20" s="288"/>
      <c r="AKL20" s="288"/>
      <c r="AKM20" s="288"/>
      <c r="AKN20" s="288"/>
      <c r="AKO20" s="288"/>
      <c r="AKP20" s="288"/>
      <c r="AKQ20" s="288"/>
      <c r="AKR20" s="288"/>
      <c r="AKS20" s="288"/>
      <c r="AKT20" s="288"/>
      <c r="AKU20" s="288"/>
      <c r="AKV20" s="288"/>
      <c r="AKW20" s="288"/>
      <c r="AKX20" s="288"/>
      <c r="AKY20" s="288"/>
      <c r="AKZ20" s="288"/>
      <c r="ALA20" s="288"/>
      <c r="ALB20" s="288"/>
      <c r="ALC20" s="288"/>
      <c r="ALD20" s="288"/>
      <c r="ALE20" s="288"/>
      <c r="ALF20" s="288"/>
      <c r="ALG20" s="288"/>
      <c r="ALH20" s="288"/>
      <c r="ALI20" s="288"/>
      <c r="ALJ20" s="288"/>
      <c r="ALK20" s="288"/>
      <c r="ALL20" s="288"/>
      <c r="ALM20" s="288"/>
      <c r="ALN20" s="288"/>
      <c r="ALO20" s="288"/>
      <c r="ALP20" s="288"/>
      <c r="ALQ20" s="288"/>
      <c r="ALR20" s="288"/>
      <c r="ALS20" s="288"/>
      <c r="ALT20" s="288"/>
      <c r="ALU20" s="288"/>
      <c r="ALV20" s="288"/>
      <c r="ALW20" s="288"/>
      <c r="ALX20" s="288"/>
      <c r="ALY20" s="288"/>
      <c r="ALZ20" s="288"/>
      <c r="AMA20" s="288"/>
      <c r="AMB20" s="288"/>
      <c r="AMC20" s="288"/>
      <c r="AMD20" s="288"/>
      <c r="AME20" s="288"/>
      <c r="AMF20" s="288"/>
      <c r="AMG20" s="288"/>
      <c r="AMH20" s="288"/>
    </row>
    <row r="21" customFormat="false" ht="16.15" hidden="false" customHeight="false" outlineLevel="0" collapsed="false">
      <c r="A21" s="8" t="s">
        <v>128</v>
      </c>
      <c r="B21" s="288"/>
      <c r="C21" s="288" t="s">
        <v>138</v>
      </c>
      <c r="D21" s="288"/>
      <c r="E21" s="288"/>
      <c r="F21" s="288"/>
      <c r="G21" s="288" t="s">
        <v>139</v>
      </c>
      <c r="H21" s="288" t="n">
        <v>3</v>
      </c>
      <c r="I21" s="288"/>
      <c r="J21" s="288"/>
      <c r="K21" s="288" t="s">
        <v>140</v>
      </c>
      <c r="L21" s="76" t="n">
        <v>3</v>
      </c>
      <c r="M21" s="288"/>
      <c r="N21" s="288"/>
      <c r="O21" s="315" t="s">
        <v>141</v>
      </c>
      <c r="P21" s="288" t="n">
        <v>3</v>
      </c>
      <c r="Q21" s="288"/>
      <c r="R21" s="288"/>
      <c r="S21" s="288" t="s">
        <v>112</v>
      </c>
      <c r="T21" s="288" t="n">
        <v>3</v>
      </c>
      <c r="U21" s="288"/>
      <c r="V21" s="287" t="n">
        <v>1</v>
      </c>
      <c r="W21" s="305" t="s">
        <v>50</v>
      </c>
      <c r="X21" s="8" t="n">
        <v>9</v>
      </c>
      <c r="Z21" s="8" t="n">
        <v>10</v>
      </c>
      <c r="AA21" s="288"/>
      <c r="AB21" s="288"/>
      <c r="AC21" s="288" t="n">
        <v>7</v>
      </c>
      <c r="AD21" s="288" t="n">
        <v>5</v>
      </c>
      <c r="AE21" s="295"/>
      <c r="AF21" s="288"/>
      <c r="AG21" s="316" t="n">
        <v>9</v>
      </c>
      <c r="AH21" s="292" t="n">
        <f aca="false">SUM(X21:AG21)</f>
        <v>40</v>
      </c>
      <c r="AI21" s="304" t="n">
        <v>2</v>
      </c>
      <c r="AJ21" s="305" t="s">
        <v>50</v>
      </c>
      <c r="AL21" s="292" t="n">
        <v>11</v>
      </c>
      <c r="AM21" s="304" t="n">
        <v>18</v>
      </c>
      <c r="AN21" s="305" t="s">
        <v>129</v>
      </c>
    </row>
    <row r="22" customFormat="false" ht="12.8" hidden="false" customHeight="false" outlineLevel="0" collapsed="false">
      <c r="C22" s="317" t="n">
        <v>45032</v>
      </c>
      <c r="G22" s="317" t="n">
        <v>45039</v>
      </c>
      <c r="K22" s="317" t="n">
        <v>45054</v>
      </c>
      <c r="O22" s="317" t="n">
        <v>45067</v>
      </c>
      <c r="S22" s="317" t="n">
        <v>45074</v>
      </c>
      <c r="V22" s="318" t="n">
        <v>1</v>
      </c>
      <c r="W22" s="305" t="s">
        <v>49</v>
      </c>
      <c r="X22" s="8" t="n">
        <v>8</v>
      </c>
      <c r="AA22" s="8" t="n">
        <v>5</v>
      </c>
      <c r="AC22" s="8" t="n">
        <v>8</v>
      </c>
      <c r="AD22" s="8" t="n">
        <v>10</v>
      </c>
      <c r="AE22" s="295"/>
      <c r="AG22" s="306" t="n">
        <v>8</v>
      </c>
      <c r="AH22" s="292" t="n">
        <f aca="false">SUM(X22:AG22)</f>
        <v>39</v>
      </c>
      <c r="AI22" s="304" t="n">
        <v>2</v>
      </c>
      <c r="AJ22" s="305" t="s">
        <v>49</v>
      </c>
      <c r="AL22" s="292" t="n">
        <v>2</v>
      </c>
      <c r="AM22" s="293" t="n">
        <v>19</v>
      </c>
      <c r="AN22" s="294" t="s">
        <v>131</v>
      </c>
    </row>
    <row r="23" customFormat="false" ht="21.05" hidden="false" customHeight="true" outlineLevel="0" collapsed="false">
      <c r="C23" s="319" t="s">
        <v>8</v>
      </c>
      <c r="D23" s="288"/>
      <c r="E23" s="319" t="s">
        <v>9</v>
      </c>
      <c r="F23" s="288"/>
      <c r="G23" s="320" t="s">
        <v>51</v>
      </c>
      <c r="H23" s="300"/>
      <c r="I23" s="321" t="s">
        <v>49</v>
      </c>
      <c r="J23" s="288"/>
      <c r="K23" s="299" t="s">
        <v>14</v>
      </c>
      <c r="L23" s="300"/>
      <c r="M23" s="299" t="s">
        <v>17</v>
      </c>
      <c r="N23" s="288"/>
      <c r="O23" s="322" t="s">
        <v>60</v>
      </c>
      <c r="P23" s="300"/>
      <c r="Q23" s="320" t="s">
        <v>51</v>
      </c>
      <c r="S23" s="299"/>
      <c r="T23" s="300"/>
      <c r="U23" s="299"/>
      <c r="V23" s="287" t="n">
        <v>1</v>
      </c>
      <c r="W23" s="305" t="s">
        <v>54</v>
      </c>
      <c r="X23" s="8" t="n">
        <v>6</v>
      </c>
      <c r="AA23" s="8" t="n">
        <v>4</v>
      </c>
      <c r="AC23" s="8" t="n">
        <v>6</v>
      </c>
      <c r="AD23" s="8" t="n">
        <v>7</v>
      </c>
      <c r="AE23" s="295"/>
      <c r="AG23" s="306" t="n">
        <v>1</v>
      </c>
      <c r="AH23" s="292" t="n">
        <f aca="false">SUM(X23:AG23)</f>
        <v>24</v>
      </c>
      <c r="AI23" s="304" t="n">
        <v>6</v>
      </c>
      <c r="AJ23" s="305" t="s">
        <v>54</v>
      </c>
    </row>
    <row r="24" customFormat="false" ht="16.15" hidden="false" customHeight="false" outlineLevel="0" collapsed="false">
      <c r="C24" s="299" t="s">
        <v>57</v>
      </c>
      <c r="D24" s="300"/>
      <c r="E24" s="299" t="s">
        <v>58</v>
      </c>
      <c r="F24" s="288"/>
      <c r="G24" s="288" t="s">
        <v>142</v>
      </c>
      <c r="H24" s="300"/>
      <c r="I24" s="322" t="s">
        <v>60</v>
      </c>
      <c r="J24" s="288"/>
      <c r="K24" s="299" t="s">
        <v>16</v>
      </c>
      <c r="L24" s="300"/>
      <c r="M24" s="299" t="s">
        <v>48</v>
      </c>
      <c r="N24" s="288"/>
      <c r="O24" s="323" t="s">
        <v>143</v>
      </c>
      <c r="P24" s="300"/>
      <c r="Q24" s="319" t="s">
        <v>9</v>
      </c>
      <c r="S24" s="299"/>
      <c r="T24" s="300"/>
      <c r="U24" s="299"/>
      <c r="W24" s="290" t="n">
        <v>1</v>
      </c>
      <c r="X24" s="8" t="s">
        <v>10</v>
      </c>
      <c r="Y24" s="8" t="s">
        <v>144</v>
      </c>
      <c r="Z24" s="8" t="s">
        <v>50</v>
      </c>
      <c r="AA24" s="324" t="s">
        <v>48</v>
      </c>
      <c r="AB24" s="8" t="s">
        <v>10</v>
      </c>
      <c r="AC24" s="324" t="s">
        <v>49</v>
      </c>
      <c r="AD24" s="8" t="s">
        <v>68</v>
      </c>
      <c r="AE24" s="8" t="s">
        <v>10</v>
      </c>
      <c r="AF24" s="8" t="s">
        <v>145</v>
      </c>
      <c r="AG24" s="8" t="s">
        <v>146</v>
      </c>
    </row>
    <row r="25" customFormat="false" ht="16.15" hidden="false" customHeight="false" outlineLevel="0" collapsed="false">
      <c r="C25" s="325" t="s">
        <v>12</v>
      </c>
      <c r="D25" s="300"/>
      <c r="E25" s="325" t="s">
        <v>13</v>
      </c>
      <c r="F25" s="288"/>
      <c r="G25" s="299" t="s">
        <v>58</v>
      </c>
      <c r="H25" s="300"/>
      <c r="I25" s="321" t="s">
        <v>54</v>
      </c>
      <c r="J25" s="288"/>
      <c r="K25" s="325" t="s">
        <v>13</v>
      </c>
      <c r="L25" s="300"/>
      <c r="M25" s="322" t="s">
        <v>60</v>
      </c>
      <c r="N25" s="288"/>
      <c r="O25" s="321" t="s">
        <v>49</v>
      </c>
      <c r="P25" s="300"/>
      <c r="Q25" s="323" t="s">
        <v>147</v>
      </c>
      <c r="S25" s="299"/>
      <c r="T25" s="300"/>
      <c r="U25" s="299"/>
      <c r="W25" s="290" t="n">
        <v>2</v>
      </c>
      <c r="X25" s="8" t="s">
        <v>50</v>
      </c>
      <c r="Y25" s="8" t="s">
        <v>148</v>
      </c>
      <c r="Z25" s="8" t="s">
        <v>10</v>
      </c>
      <c r="AA25" s="324" t="s">
        <v>49</v>
      </c>
      <c r="AB25" s="8" t="s">
        <v>15</v>
      </c>
      <c r="AC25" s="8" t="s">
        <v>50</v>
      </c>
      <c r="AD25" s="8" t="s">
        <v>49</v>
      </c>
      <c r="AE25" s="8" t="s">
        <v>15</v>
      </c>
      <c r="AF25" s="8" t="s">
        <v>149</v>
      </c>
      <c r="AG25" s="8" t="s">
        <v>150</v>
      </c>
    </row>
    <row r="26" customFormat="false" ht="16.15" hidden="false" customHeight="false" outlineLevel="0" collapsed="false">
      <c r="C26" s="299" t="s">
        <v>14</v>
      </c>
      <c r="D26" s="300"/>
      <c r="E26" s="299" t="s">
        <v>15</v>
      </c>
      <c r="F26" s="288"/>
      <c r="G26" s="321" t="s">
        <v>55</v>
      </c>
      <c r="H26" s="300"/>
      <c r="I26" s="299" t="s">
        <v>57</v>
      </c>
      <c r="J26" s="288"/>
      <c r="K26" s="325" t="s">
        <v>12</v>
      </c>
      <c r="L26" s="300"/>
      <c r="M26" s="320" t="s">
        <v>51</v>
      </c>
      <c r="N26" s="288"/>
      <c r="O26" s="321" t="s">
        <v>54</v>
      </c>
      <c r="P26" s="300"/>
      <c r="Q26" s="323" t="s">
        <v>50</v>
      </c>
      <c r="S26" s="299"/>
      <c r="T26" s="300"/>
      <c r="U26" s="299"/>
      <c r="W26" s="290" t="n">
        <v>3</v>
      </c>
      <c r="X26" s="324" t="s">
        <v>49</v>
      </c>
      <c r="Y26" s="8" t="s">
        <v>16</v>
      </c>
      <c r="Z26" s="8" t="s">
        <v>68</v>
      </c>
      <c r="AA26" s="324" t="s">
        <v>54</v>
      </c>
      <c r="AB26" s="8" t="s">
        <v>11</v>
      </c>
      <c r="AC26" s="324" t="s">
        <v>54</v>
      </c>
      <c r="AD26" s="8" t="s">
        <v>151</v>
      </c>
      <c r="AE26" s="8" t="s">
        <v>13</v>
      </c>
      <c r="AF26" s="8" t="s">
        <v>152</v>
      </c>
      <c r="AG26" s="8" t="s">
        <v>153</v>
      </c>
    </row>
    <row r="27" customFormat="false" ht="16.15" hidden="false" customHeight="false" outlineLevel="0" collapsed="false">
      <c r="C27" s="299" t="s">
        <v>16</v>
      </c>
      <c r="D27" s="300"/>
      <c r="E27" s="299" t="s">
        <v>17</v>
      </c>
      <c r="F27" s="288"/>
      <c r="G27" s="323" t="s">
        <v>50</v>
      </c>
      <c r="H27" s="288"/>
      <c r="I27" s="299" t="s">
        <v>15</v>
      </c>
      <c r="J27" s="288"/>
      <c r="K27" s="319" t="s">
        <v>8</v>
      </c>
      <c r="L27" s="288"/>
      <c r="M27" s="319" t="s">
        <v>9</v>
      </c>
      <c r="N27" s="288"/>
      <c r="O27" s="319" t="s">
        <v>8</v>
      </c>
      <c r="P27" s="300"/>
      <c r="Q27" s="321" t="s">
        <v>55</v>
      </c>
      <c r="S27" s="299"/>
      <c r="T27" s="300"/>
      <c r="U27" s="299"/>
      <c r="W27" s="290" t="n">
        <v>4</v>
      </c>
      <c r="X27" s="8" t="s">
        <v>15</v>
      </c>
      <c r="Y27" s="8" t="s">
        <v>8</v>
      </c>
      <c r="Z27" s="8" t="s">
        <v>15</v>
      </c>
      <c r="AA27" s="324" t="s">
        <v>51</v>
      </c>
      <c r="AB27" s="324" t="s">
        <v>51</v>
      </c>
      <c r="AC27" s="8" t="s">
        <v>68</v>
      </c>
      <c r="AD27" s="326" t="s">
        <v>8</v>
      </c>
      <c r="AE27" s="326" t="s">
        <v>154</v>
      </c>
      <c r="AF27" s="8" t="s">
        <v>155</v>
      </c>
      <c r="AG27" s="8" t="s">
        <v>156</v>
      </c>
    </row>
    <row r="28" customFormat="false" ht="12.8" hidden="false" customHeight="false" outlineLevel="0" collapsed="false">
      <c r="C28" s="288"/>
      <c r="D28" s="288"/>
      <c r="E28" s="288"/>
      <c r="F28" s="288"/>
      <c r="G28" s="288"/>
      <c r="H28" s="288"/>
      <c r="J28" s="288"/>
      <c r="K28" s="288"/>
      <c r="L28" s="288"/>
      <c r="M28" s="288"/>
      <c r="N28" s="288"/>
      <c r="W28" s="290" t="n">
        <v>5</v>
      </c>
      <c r="X28" s="324" t="s">
        <v>54</v>
      </c>
      <c r="Y28" s="8" t="s">
        <v>157</v>
      </c>
      <c r="Z28" s="8" t="s">
        <v>13</v>
      </c>
      <c r="AA28" s="324" t="s">
        <v>16</v>
      </c>
      <c r="AB28" s="8" t="s">
        <v>148</v>
      </c>
      <c r="AC28" s="8" t="s">
        <v>144</v>
      </c>
      <c r="AD28" s="8" t="s">
        <v>54</v>
      </c>
      <c r="AE28" s="8" t="s">
        <v>11</v>
      </c>
      <c r="AF28" s="8" t="s">
        <v>158</v>
      </c>
      <c r="AG28" s="8" t="s">
        <v>159</v>
      </c>
    </row>
    <row r="29" customFormat="false" ht="12.8" hidden="false" customHeight="false" outlineLevel="0" collapsed="false">
      <c r="W29" s="290" t="n">
        <v>6</v>
      </c>
      <c r="X29" s="8" t="s">
        <v>11</v>
      </c>
      <c r="Y29" s="8" t="s">
        <v>48</v>
      </c>
      <c r="Z29" s="8" t="s">
        <v>12</v>
      </c>
      <c r="AA29" s="324" t="s">
        <v>160</v>
      </c>
      <c r="AB29" s="8" t="s">
        <v>13</v>
      </c>
      <c r="AC29" s="8" t="s">
        <v>16</v>
      </c>
      <c r="AD29" s="8" t="s">
        <v>9</v>
      </c>
      <c r="AE29" s="324" t="s">
        <v>48</v>
      </c>
      <c r="AF29" s="8" t="s">
        <v>161</v>
      </c>
      <c r="AG29" s="8" t="s">
        <v>162</v>
      </c>
    </row>
    <row r="30" customFormat="false" ht="12.8" hidden="false" customHeight="false" outlineLevel="0" collapsed="false">
      <c r="G30" s="8"/>
      <c r="K30" s="8"/>
      <c r="O30" s="8"/>
      <c r="Q30" s="8"/>
      <c r="S30" s="8"/>
      <c r="U30" s="8"/>
      <c r="W30" s="290" t="n">
        <v>7</v>
      </c>
      <c r="X30" s="8" t="s">
        <v>68</v>
      </c>
      <c r="Y30" s="8"/>
      <c r="Z30" s="8" t="s">
        <v>129</v>
      </c>
      <c r="AA30" s="289"/>
      <c r="AB30" s="8" t="s">
        <v>129</v>
      </c>
      <c r="AC30" s="8" t="s">
        <v>131</v>
      </c>
      <c r="AD30" s="8" t="s">
        <v>50</v>
      </c>
      <c r="AE30" s="8" t="s">
        <v>16</v>
      </c>
      <c r="AF30" s="8" t="s">
        <v>163</v>
      </c>
      <c r="AG30" s="8" t="s">
        <v>164</v>
      </c>
      <c r="AH30" s="8"/>
      <c r="AI30" s="8"/>
      <c r="AJ30" s="8"/>
      <c r="AK30" s="288"/>
      <c r="AL30" s="288"/>
      <c r="AM30" s="288"/>
      <c r="AN30" s="288"/>
      <c r="AO30" s="288"/>
      <c r="AP30" s="288"/>
      <c r="AQ30" s="288"/>
      <c r="AR30" s="288"/>
      <c r="AS30" s="288"/>
      <c r="AT30" s="288"/>
      <c r="AU30" s="288"/>
      <c r="AV30" s="288"/>
      <c r="AW30" s="288"/>
      <c r="AX30" s="288"/>
      <c r="AY30" s="288"/>
      <c r="AZ30" s="288"/>
      <c r="BA30" s="288"/>
      <c r="BB30" s="288"/>
      <c r="BC30" s="288"/>
      <c r="BD30" s="288"/>
      <c r="BE30" s="288"/>
      <c r="BF30" s="288"/>
      <c r="BG30" s="288"/>
      <c r="BH30" s="288"/>
      <c r="BI30" s="288"/>
      <c r="BJ30" s="288"/>
      <c r="BK30" s="288"/>
      <c r="BL30" s="288"/>
      <c r="BM30" s="288"/>
      <c r="BN30" s="288"/>
      <c r="BO30" s="288"/>
      <c r="BP30" s="288"/>
      <c r="BQ30" s="288"/>
      <c r="BR30" s="288"/>
      <c r="BS30" s="288"/>
      <c r="BT30" s="288"/>
      <c r="BU30" s="288"/>
      <c r="BV30" s="288"/>
      <c r="BW30" s="288"/>
      <c r="BX30" s="288"/>
      <c r="BY30" s="288"/>
      <c r="BZ30" s="288"/>
      <c r="CA30" s="288"/>
      <c r="CB30" s="288"/>
      <c r="CC30" s="288"/>
      <c r="CD30" s="288"/>
      <c r="CE30" s="288"/>
      <c r="CF30" s="288"/>
      <c r="CG30" s="288"/>
      <c r="CH30" s="288"/>
      <c r="CI30" s="288"/>
      <c r="CJ30" s="288"/>
      <c r="CK30" s="288"/>
      <c r="CL30" s="288"/>
      <c r="CM30" s="288"/>
      <c r="CN30" s="288"/>
      <c r="CO30" s="288"/>
      <c r="CP30" s="288"/>
      <c r="CQ30" s="288"/>
      <c r="CR30" s="288"/>
      <c r="CS30" s="288"/>
      <c r="CT30" s="288"/>
      <c r="CU30" s="288"/>
      <c r="CV30" s="288"/>
      <c r="CW30" s="288"/>
      <c r="CX30" s="288"/>
      <c r="CY30" s="288"/>
      <c r="CZ30" s="288"/>
      <c r="DA30" s="288"/>
      <c r="DB30" s="288"/>
      <c r="DC30" s="288"/>
      <c r="DD30" s="288"/>
      <c r="DE30" s="288"/>
      <c r="DF30" s="288"/>
      <c r="DG30" s="288"/>
      <c r="DH30" s="288"/>
      <c r="DI30" s="288"/>
      <c r="DJ30" s="288"/>
      <c r="DK30" s="288"/>
      <c r="DL30" s="288"/>
      <c r="DM30" s="288"/>
      <c r="DN30" s="288"/>
      <c r="DO30" s="288"/>
      <c r="DP30" s="288"/>
      <c r="DQ30" s="288"/>
      <c r="DR30" s="288"/>
      <c r="DS30" s="288"/>
      <c r="DT30" s="288"/>
      <c r="DU30" s="288"/>
      <c r="DV30" s="288"/>
      <c r="DW30" s="288"/>
      <c r="DX30" s="288"/>
      <c r="DY30" s="288"/>
      <c r="DZ30" s="288"/>
      <c r="EA30" s="288"/>
      <c r="EB30" s="288"/>
      <c r="EC30" s="288"/>
      <c r="ED30" s="288"/>
      <c r="EE30" s="288"/>
      <c r="EF30" s="288"/>
      <c r="EG30" s="288"/>
      <c r="EH30" s="288"/>
      <c r="EI30" s="288"/>
      <c r="EJ30" s="288"/>
      <c r="EK30" s="288"/>
      <c r="EL30" s="288"/>
      <c r="EM30" s="288"/>
      <c r="EN30" s="288"/>
      <c r="EO30" s="288"/>
      <c r="EP30" s="288"/>
      <c r="EQ30" s="288"/>
      <c r="ER30" s="288"/>
      <c r="ES30" s="288"/>
      <c r="ET30" s="288"/>
      <c r="EU30" s="288"/>
      <c r="EV30" s="288"/>
      <c r="EW30" s="288"/>
      <c r="EX30" s="288"/>
      <c r="EY30" s="288"/>
      <c r="EZ30" s="288"/>
      <c r="FA30" s="288"/>
      <c r="FB30" s="288"/>
      <c r="FC30" s="288"/>
      <c r="FD30" s="288"/>
      <c r="FE30" s="288"/>
      <c r="FF30" s="288"/>
      <c r="FG30" s="288"/>
      <c r="FH30" s="288"/>
      <c r="FI30" s="288"/>
      <c r="FJ30" s="288"/>
      <c r="FK30" s="288"/>
      <c r="FL30" s="288"/>
      <c r="FM30" s="288"/>
      <c r="FN30" s="288"/>
      <c r="FO30" s="288"/>
      <c r="FP30" s="288"/>
      <c r="FQ30" s="288"/>
      <c r="FR30" s="288"/>
      <c r="FS30" s="288"/>
      <c r="FT30" s="288"/>
      <c r="FU30" s="288"/>
      <c r="FV30" s="288"/>
      <c r="FW30" s="288"/>
      <c r="FX30" s="288"/>
      <c r="FY30" s="288"/>
      <c r="FZ30" s="288"/>
      <c r="GA30" s="288"/>
      <c r="GB30" s="288"/>
      <c r="GC30" s="288"/>
      <c r="GD30" s="288"/>
      <c r="GE30" s="288"/>
      <c r="GF30" s="288"/>
      <c r="GG30" s="288"/>
      <c r="GH30" s="288"/>
      <c r="GI30" s="288"/>
      <c r="GJ30" s="288"/>
      <c r="GK30" s="288"/>
      <c r="GL30" s="288"/>
      <c r="GM30" s="288"/>
      <c r="GN30" s="288"/>
      <c r="GO30" s="288"/>
      <c r="GP30" s="288"/>
      <c r="GQ30" s="288"/>
      <c r="GR30" s="288"/>
      <c r="GS30" s="288"/>
      <c r="GT30" s="288"/>
      <c r="GU30" s="288"/>
      <c r="GV30" s="288"/>
      <c r="GW30" s="288"/>
      <c r="GX30" s="288"/>
      <c r="GY30" s="288"/>
      <c r="GZ30" s="288"/>
      <c r="HA30" s="288"/>
      <c r="HB30" s="288"/>
      <c r="HC30" s="288"/>
      <c r="HD30" s="288"/>
      <c r="HE30" s="288"/>
      <c r="HF30" s="288"/>
      <c r="HG30" s="288"/>
      <c r="HH30" s="288"/>
      <c r="HI30" s="288"/>
      <c r="HJ30" s="288"/>
      <c r="HK30" s="288"/>
      <c r="HL30" s="288"/>
      <c r="HM30" s="288"/>
      <c r="HN30" s="288"/>
      <c r="HO30" s="288"/>
      <c r="HP30" s="288"/>
      <c r="HQ30" s="288"/>
      <c r="HR30" s="288"/>
      <c r="HS30" s="288"/>
      <c r="HT30" s="288"/>
      <c r="HU30" s="288"/>
      <c r="HV30" s="288"/>
      <c r="HW30" s="288"/>
      <c r="HX30" s="288"/>
      <c r="HY30" s="288"/>
      <c r="HZ30" s="288"/>
      <c r="IA30" s="288"/>
      <c r="IB30" s="288"/>
      <c r="IC30" s="288"/>
      <c r="ID30" s="288"/>
      <c r="IE30" s="288"/>
      <c r="IF30" s="288"/>
      <c r="IG30" s="288"/>
      <c r="IH30" s="288"/>
      <c r="II30" s="288"/>
      <c r="IJ30" s="288"/>
      <c r="IK30" s="288"/>
      <c r="IL30" s="288"/>
      <c r="IM30" s="288"/>
      <c r="IN30" s="288"/>
      <c r="IO30" s="288"/>
      <c r="IP30" s="288"/>
      <c r="IQ30" s="288"/>
      <c r="IR30" s="288"/>
      <c r="IS30" s="288"/>
      <c r="IT30" s="288"/>
      <c r="IU30" s="288"/>
      <c r="IV30" s="288"/>
      <c r="IW30" s="288"/>
      <c r="IX30" s="288"/>
      <c r="IY30" s="288"/>
      <c r="IZ30" s="288"/>
      <c r="JA30" s="288"/>
      <c r="JB30" s="288"/>
      <c r="JC30" s="288"/>
      <c r="JD30" s="288"/>
      <c r="JE30" s="288"/>
      <c r="JF30" s="288"/>
      <c r="JG30" s="288"/>
      <c r="JH30" s="288"/>
      <c r="JI30" s="288"/>
      <c r="JJ30" s="288"/>
      <c r="JK30" s="288"/>
      <c r="JL30" s="288"/>
      <c r="JM30" s="288"/>
      <c r="JN30" s="288"/>
      <c r="JO30" s="288"/>
      <c r="JP30" s="288"/>
      <c r="JQ30" s="288"/>
      <c r="JR30" s="288"/>
      <c r="JS30" s="288"/>
      <c r="JT30" s="288"/>
      <c r="JU30" s="288"/>
      <c r="JV30" s="288"/>
      <c r="JW30" s="288"/>
      <c r="JX30" s="288"/>
      <c r="JY30" s="288"/>
      <c r="JZ30" s="288"/>
      <c r="KA30" s="288"/>
      <c r="KB30" s="288"/>
      <c r="KC30" s="288"/>
      <c r="KD30" s="288"/>
      <c r="KE30" s="288"/>
      <c r="KF30" s="288"/>
      <c r="KG30" s="288"/>
      <c r="KH30" s="288"/>
      <c r="KI30" s="288"/>
      <c r="KJ30" s="288"/>
      <c r="KK30" s="288"/>
      <c r="KL30" s="288"/>
      <c r="KM30" s="288"/>
      <c r="KN30" s="288"/>
      <c r="KO30" s="288"/>
      <c r="KP30" s="288"/>
      <c r="KQ30" s="288"/>
      <c r="KR30" s="288"/>
      <c r="KS30" s="288"/>
      <c r="KT30" s="288"/>
      <c r="KU30" s="288"/>
      <c r="KV30" s="288"/>
      <c r="KW30" s="288"/>
      <c r="KX30" s="288"/>
      <c r="KY30" s="288"/>
      <c r="KZ30" s="288"/>
      <c r="LA30" s="288"/>
      <c r="LB30" s="288"/>
      <c r="LC30" s="288"/>
      <c r="LD30" s="288"/>
      <c r="LE30" s="288"/>
      <c r="LF30" s="288"/>
      <c r="LG30" s="288"/>
      <c r="LH30" s="288"/>
      <c r="LI30" s="288"/>
      <c r="LJ30" s="288"/>
      <c r="LK30" s="288"/>
      <c r="LL30" s="288"/>
      <c r="LM30" s="288"/>
      <c r="LN30" s="288"/>
      <c r="LO30" s="288"/>
      <c r="LP30" s="288"/>
      <c r="LQ30" s="288"/>
      <c r="LR30" s="288"/>
      <c r="LS30" s="288"/>
      <c r="LT30" s="288"/>
      <c r="LU30" s="288"/>
      <c r="LV30" s="288"/>
      <c r="LW30" s="288"/>
      <c r="LX30" s="288"/>
      <c r="LY30" s="288"/>
      <c r="LZ30" s="288"/>
      <c r="MA30" s="288"/>
      <c r="MB30" s="288"/>
      <c r="MC30" s="288"/>
      <c r="MD30" s="288"/>
      <c r="ME30" s="288"/>
      <c r="MF30" s="288"/>
      <c r="MG30" s="288"/>
      <c r="MH30" s="288"/>
      <c r="MI30" s="288"/>
      <c r="MJ30" s="288"/>
      <c r="MK30" s="288"/>
      <c r="ML30" s="288"/>
      <c r="MM30" s="288"/>
      <c r="MN30" s="288"/>
      <c r="MO30" s="288"/>
      <c r="MP30" s="288"/>
      <c r="MQ30" s="288"/>
      <c r="MR30" s="288"/>
      <c r="MS30" s="288"/>
      <c r="MT30" s="288"/>
      <c r="MU30" s="288"/>
      <c r="MV30" s="288"/>
      <c r="MW30" s="288"/>
      <c r="MX30" s="288"/>
      <c r="MY30" s="288"/>
      <c r="MZ30" s="288"/>
      <c r="NA30" s="288"/>
      <c r="NB30" s="288"/>
      <c r="NC30" s="288"/>
      <c r="ND30" s="288"/>
      <c r="NE30" s="288"/>
      <c r="NF30" s="288"/>
      <c r="NG30" s="288"/>
      <c r="NH30" s="288"/>
      <c r="NI30" s="288"/>
      <c r="NJ30" s="288"/>
      <c r="NK30" s="288"/>
      <c r="NL30" s="288"/>
      <c r="NM30" s="288"/>
      <c r="NN30" s="288"/>
      <c r="NO30" s="288"/>
      <c r="NP30" s="288"/>
      <c r="NQ30" s="288"/>
      <c r="NR30" s="288"/>
      <c r="NS30" s="288"/>
      <c r="NT30" s="288"/>
      <c r="NU30" s="288"/>
      <c r="NV30" s="288"/>
      <c r="NW30" s="288"/>
      <c r="NX30" s="288"/>
      <c r="NY30" s="288"/>
      <c r="NZ30" s="288"/>
      <c r="OA30" s="288"/>
      <c r="OB30" s="288"/>
      <c r="OC30" s="288"/>
      <c r="OD30" s="288"/>
      <c r="OE30" s="288"/>
      <c r="OF30" s="288"/>
      <c r="OG30" s="288"/>
      <c r="OH30" s="288"/>
      <c r="OI30" s="288"/>
      <c r="OJ30" s="288"/>
      <c r="OK30" s="288"/>
      <c r="OL30" s="288"/>
      <c r="OM30" s="288"/>
      <c r="ON30" s="288"/>
      <c r="OO30" s="288"/>
      <c r="OP30" s="288"/>
      <c r="OQ30" s="288"/>
      <c r="OR30" s="288"/>
      <c r="OS30" s="288"/>
      <c r="OT30" s="288"/>
      <c r="OU30" s="288"/>
      <c r="OV30" s="288"/>
      <c r="OW30" s="288"/>
      <c r="OX30" s="288"/>
      <c r="OY30" s="288"/>
      <c r="OZ30" s="288"/>
      <c r="PA30" s="288"/>
      <c r="PB30" s="288"/>
      <c r="PC30" s="288"/>
      <c r="PD30" s="288"/>
      <c r="PE30" s="288"/>
      <c r="PF30" s="288"/>
      <c r="PG30" s="288"/>
      <c r="PH30" s="288"/>
      <c r="PI30" s="288"/>
      <c r="PJ30" s="288"/>
      <c r="PK30" s="288"/>
      <c r="PL30" s="288"/>
      <c r="PM30" s="288"/>
      <c r="PN30" s="288"/>
      <c r="PO30" s="288"/>
      <c r="PP30" s="288"/>
      <c r="PQ30" s="288"/>
      <c r="PR30" s="288"/>
      <c r="PS30" s="288"/>
      <c r="PT30" s="288"/>
      <c r="PU30" s="288"/>
      <c r="PV30" s="288"/>
      <c r="PW30" s="288"/>
      <c r="PX30" s="288"/>
      <c r="PY30" s="288"/>
      <c r="PZ30" s="288"/>
      <c r="QA30" s="288"/>
      <c r="QB30" s="288"/>
      <c r="QC30" s="288"/>
      <c r="QD30" s="288"/>
      <c r="QE30" s="288"/>
      <c r="QF30" s="288"/>
      <c r="QG30" s="288"/>
      <c r="QH30" s="288"/>
      <c r="QI30" s="288"/>
      <c r="QJ30" s="288"/>
      <c r="QK30" s="288"/>
      <c r="QL30" s="288"/>
      <c r="QM30" s="288"/>
      <c r="QN30" s="288"/>
      <c r="QO30" s="288"/>
      <c r="QP30" s="288"/>
      <c r="QQ30" s="288"/>
      <c r="QR30" s="288"/>
      <c r="QS30" s="288"/>
      <c r="QT30" s="288"/>
      <c r="QU30" s="288"/>
      <c r="QV30" s="288"/>
      <c r="QW30" s="288"/>
      <c r="QX30" s="288"/>
      <c r="QY30" s="288"/>
      <c r="QZ30" s="288"/>
      <c r="RA30" s="288"/>
      <c r="RB30" s="288"/>
      <c r="RC30" s="288"/>
      <c r="RD30" s="288"/>
      <c r="RE30" s="288"/>
      <c r="RF30" s="288"/>
      <c r="RG30" s="288"/>
      <c r="RH30" s="288"/>
      <c r="RI30" s="288"/>
      <c r="RJ30" s="288"/>
      <c r="RK30" s="288"/>
      <c r="RL30" s="288"/>
      <c r="RM30" s="288"/>
      <c r="RN30" s="288"/>
      <c r="RO30" s="288"/>
      <c r="RP30" s="288"/>
      <c r="RQ30" s="288"/>
      <c r="RR30" s="288"/>
      <c r="RS30" s="288"/>
      <c r="RT30" s="288"/>
      <c r="RU30" s="288"/>
      <c r="RV30" s="288"/>
      <c r="RW30" s="288"/>
      <c r="RX30" s="288"/>
      <c r="RY30" s="288"/>
      <c r="RZ30" s="288"/>
      <c r="SA30" s="288"/>
      <c r="SB30" s="288"/>
      <c r="SC30" s="288"/>
      <c r="SD30" s="288"/>
      <c r="SE30" s="288"/>
      <c r="SF30" s="288"/>
      <c r="SG30" s="288"/>
      <c r="SH30" s="288"/>
      <c r="SI30" s="288"/>
      <c r="SJ30" s="288"/>
      <c r="SK30" s="288"/>
      <c r="SL30" s="288"/>
      <c r="SM30" s="288"/>
      <c r="SN30" s="288"/>
      <c r="SO30" s="288"/>
      <c r="SP30" s="288"/>
      <c r="SQ30" s="288"/>
      <c r="SR30" s="288"/>
      <c r="SS30" s="288"/>
      <c r="ST30" s="288"/>
      <c r="SU30" s="288"/>
      <c r="SV30" s="288"/>
      <c r="SW30" s="288"/>
      <c r="SX30" s="288"/>
      <c r="SY30" s="288"/>
      <c r="SZ30" s="288"/>
      <c r="TA30" s="288"/>
      <c r="TB30" s="288"/>
      <c r="TC30" s="288"/>
      <c r="TD30" s="288"/>
      <c r="TE30" s="288"/>
      <c r="TF30" s="288"/>
      <c r="TG30" s="288"/>
      <c r="TH30" s="288"/>
      <c r="TI30" s="288"/>
      <c r="TJ30" s="288"/>
      <c r="TK30" s="288"/>
      <c r="TL30" s="288"/>
      <c r="TM30" s="288"/>
      <c r="TN30" s="288"/>
      <c r="TO30" s="288"/>
      <c r="TP30" s="288"/>
      <c r="TQ30" s="288"/>
      <c r="TR30" s="288"/>
      <c r="TS30" s="288"/>
      <c r="TT30" s="288"/>
      <c r="TU30" s="288"/>
      <c r="TV30" s="288"/>
      <c r="TW30" s="288"/>
      <c r="TX30" s="288"/>
      <c r="TY30" s="288"/>
      <c r="TZ30" s="288"/>
      <c r="UA30" s="288"/>
      <c r="UB30" s="288"/>
      <c r="UC30" s="288"/>
      <c r="UD30" s="288"/>
      <c r="UE30" s="288"/>
      <c r="UF30" s="288"/>
      <c r="UG30" s="288"/>
      <c r="UH30" s="288"/>
      <c r="UI30" s="288"/>
      <c r="UJ30" s="288"/>
      <c r="UK30" s="288"/>
      <c r="UL30" s="288"/>
      <c r="UM30" s="288"/>
      <c r="UN30" s="288"/>
      <c r="UO30" s="288"/>
      <c r="UP30" s="288"/>
      <c r="UQ30" s="288"/>
      <c r="UR30" s="288"/>
      <c r="US30" s="288"/>
      <c r="UT30" s="288"/>
      <c r="UU30" s="288"/>
      <c r="UV30" s="288"/>
      <c r="UW30" s="288"/>
      <c r="UX30" s="288"/>
      <c r="UY30" s="288"/>
      <c r="UZ30" s="288"/>
      <c r="VA30" s="288"/>
      <c r="VB30" s="288"/>
      <c r="VC30" s="288"/>
      <c r="VD30" s="288"/>
      <c r="VE30" s="288"/>
      <c r="VF30" s="288"/>
      <c r="VG30" s="288"/>
      <c r="VH30" s="288"/>
      <c r="VI30" s="288"/>
      <c r="VJ30" s="288"/>
      <c r="VK30" s="288"/>
      <c r="VL30" s="288"/>
      <c r="VM30" s="288"/>
      <c r="VN30" s="288"/>
      <c r="VO30" s="288"/>
      <c r="VP30" s="288"/>
      <c r="VQ30" s="288"/>
      <c r="VR30" s="288"/>
      <c r="VS30" s="288"/>
      <c r="VT30" s="288"/>
      <c r="VU30" s="288"/>
      <c r="VV30" s="288"/>
      <c r="VW30" s="288"/>
      <c r="VX30" s="288"/>
      <c r="VY30" s="288"/>
      <c r="VZ30" s="288"/>
      <c r="WA30" s="288"/>
      <c r="WB30" s="288"/>
      <c r="WC30" s="288"/>
      <c r="WD30" s="288"/>
      <c r="WE30" s="288"/>
      <c r="WF30" s="288"/>
      <c r="WG30" s="288"/>
      <c r="WH30" s="288"/>
      <c r="WI30" s="288"/>
      <c r="WJ30" s="288"/>
      <c r="WK30" s="288"/>
      <c r="WL30" s="288"/>
      <c r="WM30" s="288"/>
      <c r="WN30" s="288"/>
      <c r="WO30" s="288"/>
      <c r="WP30" s="288"/>
      <c r="WQ30" s="288"/>
      <c r="WR30" s="288"/>
      <c r="WS30" s="288"/>
      <c r="WT30" s="288"/>
      <c r="WU30" s="288"/>
      <c r="WV30" s="288"/>
      <c r="WW30" s="288"/>
      <c r="WX30" s="288"/>
      <c r="WY30" s="288"/>
      <c r="WZ30" s="288"/>
      <c r="XA30" s="288"/>
      <c r="XB30" s="288"/>
      <c r="XC30" s="288"/>
      <c r="XD30" s="288"/>
      <c r="XE30" s="288"/>
      <c r="XF30" s="288"/>
      <c r="XG30" s="288"/>
      <c r="XH30" s="288"/>
      <c r="XI30" s="288"/>
      <c r="XJ30" s="288"/>
      <c r="XK30" s="288"/>
      <c r="XL30" s="288"/>
      <c r="XM30" s="288"/>
      <c r="XN30" s="288"/>
      <c r="XO30" s="288"/>
      <c r="XP30" s="288"/>
      <c r="XQ30" s="288"/>
      <c r="XR30" s="288"/>
      <c r="XS30" s="288"/>
      <c r="XT30" s="288"/>
      <c r="XU30" s="288"/>
      <c r="XV30" s="288"/>
      <c r="XW30" s="288"/>
      <c r="XX30" s="288"/>
      <c r="XY30" s="288"/>
      <c r="XZ30" s="288"/>
      <c r="YA30" s="288"/>
      <c r="YB30" s="288"/>
      <c r="YC30" s="288"/>
      <c r="YD30" s="288"/>
      <c r="YE30" s="288"/>
      <c r="YF30" s="288"/>
      <c r="YG30" s="288"/>
      <c r="YH30" s="288"/>
      <c r="YI30" s="288"/>
      <c r="YJ30" s="288"/>
      <c r="YK30" s="288"/>
      <c r="YL30" s="288"/>
      <c r="YM30" s="288"/>
      <c r="YN30" s="288"/>
      <c r="YO30" s="288"/>
      <c r="YP30" s="288"/>
      <c r="YQ30" s="288"/>
      <c r="YR30" s="288"/>
      <c r="YS30" s="288"/>
      <c r="YT30" s="288"/>
      <c r="YU30" s="288"/>
      <c r="YV30" s="288"/>
      <c r="YW30" s="288"/>
      <c r="YX30" s="288"/>
      <c r="YY30" s="288"/>
      <c r="YZ30" s="288"/>
      <c r="ZA30" s="288"/>
      <c r="ZB30" s="288"/>
      <c r="ZC30" s="288"/>
      <c r="ZD30" s="288"/>
      <c r="ZE30" s="288"/>
      <c r="ZF30" s="288"/>
      <c r="ZG30" s="288"/>
      <c r="ZH30" s="288"/>
      <c r="ZI30" s="288"/>
      <c r="ZJ30" s="288"/>
      <c r="ZK30" s="288"/>
      <c r="ZL30" s="288"/>
      <c r="ZM30" s="288"/>
      <c r="ZN30" s="288"/>
      <c r="ZO30" s="288"/>
      <c r="ZP30" s="288"/>
      <c r="ZQ30" s="288"/>
      <c r="ZR30" s="288"/>
      <c r="ZS30" s="288"/>
      <c r="ZT30" s="288"/>
      <c r="ZU30" s="288"/>
      <c r="ZV30" s="288"/>
      <c r="ZW30" s="288"/>
      <c r="ZX30" s="288"/>
      <c r="ZY30" s="288"/>
      <c r="ZZ30" s="288"/>
      <c r="AAA30" s="288"/>
      <c r="AAB30" s="288"/>
      <c r="AAC30" s="288"/>
      <c r="AAD30" s="288"/>
      <c r="AAE30" s="288"/>
      <c r="AAF30" s="288"/>
      <c r="AAG30" s="288"/>
      <c r="AAH30" s="288"/>
      <c r="AAI30" s="288"/>
      <c r="AAJ30" s="288"/>
      <c r="AAK30" s="288"/>
      <c r="AAL30" s="288"/>
      <c r="AAM30" s="288"/>
      <c r="AAN30" s="288"/>
      <c r="AAO30" s="288"/>
      <c r="AAP30" s="288"/>
      <c r="AAQ30" s="288"/>
      <c r="AAR30" s="288"/>
      <c r="AAS30" s="288"/>
      <c r="AAT30" s="288"/>
      <c r="AAU30" s="288"/>
      <c r="AAV30" s="288"/>
      <c r="AAW30" s="288"/>
      <c r="AAX30" s="288"/>
      <c r="AAY30" s="288"/>
      <c r="AAZ30" s="288"/>
      <c r="ABA30" s="288"/>
      <c r="ABB30" s="288"/>
      <c r="ABC30" s="288"/>
      <c r="ABD30" s="288"/>
      <c r="ABE30" s="288"/>
      <c r="ABF30" s="288"/>
      <c r="ABG30" s="288"/>
      <c r="ABH30" s="288"/>
      <c r="ABI30" s="288"/>
      <c r="ABJ30" s="288"/>
      <c r="ABK30" s="288"/>
      <c r="ABL30" s="288"/>
      <c r="ABM30" s="288"/>
      <c r="ABN30" s="288"/>
      <c r="ABO30" s="288"/>
      <c r="ABP30" s="288"/>
      <c r="ABQ30" s="288"/>
      <c r="ABR30" s="288"/>
      <c r="ABS30" s="288"/>
      <c r="ABT30" s="288"/>
      <c r="ABU30" s="288"/>
      <c r="ABV30" s="288"/>
      <c r="ABW30" s="288"/>
      <c r="ABX30" s="288"/>
      <c r="ABY30" s="288"/>
      <c r="ABZ30" s="288"/>
      <c r="ACA30" s="288"/>
      <c r="ACB30" s="288"/>
      <c r="ACC30" s="288"/>
      <c r="ACD30" s="288"/>
      <c r="ACE30" s="288"/>
      <c r="ACF30" s="288"/>
      <c r="ACG30" s="288"/>
      <c r="ACH30" s="288"/>
      <c r="ACI30" s="288"/>
      <c r="ACJ30" s="288"/>
      <c r="ACK30" s="288"/>
      <c r="ACL30" s="288"/>
      <c r="ACM30" s="288"/>
      <c r="ACN30" s="288"/>
      <c r="ACO30" s="288"/>
      <c r="ACP30" s="288"/>
      <c r="ACQ30" s="288"/>
      <c r="ACR30" s="288"/>
      <c r="ACS30" s="288"/>
      <c r="ACT30" s="288"/>
      <c r="ACU30" s="288"/>
      <c r="ACV30" s="288"/>
      <c r="ACW30" s="288"/>
      <c r="ACX30" s="288"/>
      <c r="ACY30" s="288"/>
      <c r="ACZ30" s="288"/>
      <c r="ADA30" s="288"/>
      <c r="ADB30" s="288"/>
      <c r="ADC30" s="288"/>
      <c r="ADD30" s="288"/>
      <c r="ADE30" s="288"/>
      <c r="ADF30" s="288"/>
      <c r="ADG30" s="288"/>
      <c r="ADH30" s="288"/>
      <c r="ADI30" s="288"/>
      <c r="ADJ30" s="288"/>
      <c r="ADK30" s="288"/>
      <c r="ADL30" s="288"/>
      <c r="ADM30" s="288"/>
      <c r="ADN30" s="288"/>
      <c r="ADO30" s="288"/>
      <c r="ADP30" s="288"/>
      <c r="ADQ30" s="288"/>
      <c r="ADR30" s="288"/>
      <c r="ADS30" s="288"/>
      <c r="ADT30" s="288"/>
      <c r="ADU30" s="288"/>
      <c r="ADV30" s="288"/>
      <c r="ADW30" s="288"/>
      <c r="ADX30" s="288"/>
      <c r="ADY30" s="288"/>
      <c r="ADZ30" s="288"/>
      <c r="AEA30" s="288"/>
      <c r="AEB30" s="288"/>
      <c r="AEC30" s="288"/>
      <c r="AED30" s="288"/>
      <c r="AEE30" s="288"/>
      <c r="AEF30" s="288"/>
      <c r="AEG30" s="288"/>
      <c r="AEH30" s="288"/>
      <c r="AEI30" s="288"/>
      <c r="AEJ30" s="288"/>
      <c r="AEK30" s="288"/>
      <c r="AEL30" s="288"/>
      <c r="AEM30" s="288"/>
      <c r="AEN30" s="288"/>
      <c r="AEO30" s="288"/>
      <c r="AEP30" s="288"/>
      <c r="AEQ30" s="288"/>
      <c r="AER30" s="288"/>
      <c r="AES30" s="288"/>
      <c r="AET30" s="288"/>
      <c r="AEU30" s="288"/>
      <c r="AEV30" s="288"/>
      <c r="AEW30" s="288"/>
      <c r="AEX30" s="288"/>
      <c r="AEY30" s="288"/>
      <c r="AEZ30" s="288"/>
      <c r="AFA30" s="288"/>
      <c r="AFB30" s="288"/>
      <c r="AFC30" s="288"/>
      <c r="AFD30" s="288"/>
      <c r="AFE30" s="288"/>
      <c r="AFF30" s="288"/>
      <c r="AFG30" s="288"/>
      <c r="AFH30" s="288"/>
      <c r="AFI30" s="288"/>
      <c r="AFJ30" s="288"/>
      <c r="AFK30" s="288"/>
      <c r="AFL30" s="288"/>
      <c r="AFM30" s="288"/>
      <c r="AFN30" s="288"/>
      <c r="AFO30" s="288"/>
      <c r="AFP30" s="288"/>
      <c r="AFQ30" s="288"/>
      <c r="AFR30" s="288"/>
      <c r="AFS30" s="288"/>
      <c r="AFT30" s="288"/>
      <c r="AFU30" s="288"/>
      <c r="AFV30" s="288"/>
      <c r="AFW30" s="288"/>
      <c r="AFX30" s="288"/>
      <c r="AFY30" s="288"/>
      <c r="AFZ30" s="288"/>
      <c r="AGA30" s="288"/>
      <c r="AGB30" s="288"/>
      <c r="AGC30" s="288"/>
      <c r="AGD30" s="288"/>
      <c r="AGE30" s="288"/>
      <c r="AGF30" s="288"/>
      <c r="AGG30" s="288"/>
      <c r="AGH30" s="288"/>
      <c r="AGI30" s="288"/>
      <c r="AGJ30" s="288"/>
      <c r="AGK30" s="288"/>
      <c r="AGL30" s="288"/>
      <c r="AGM30" s="288"/>
      <c r="AGN30" s="288"/>
      <c r="AGO30" s="288"/>
      <c r="AGP30" s="288"/>
      <c r="AGQ30" s="288"/>
      <c r="AGR30" s="288"/>
      <c r="AGS30" s="288"/>
      <c r="AGT30" s="288"/>
      <c r="AGU30" s="288"/>
      <c r="AGV30" s="288"/>
      <c r="AGW30" s="288"/>
      <c r="AGX30" s="288"/>
      <c r="AGY30" s="288"/>
      <c r="AGZ30" s="288"/>
      <c r="AHA30" s="288"/>
      <c r="AHB30" s="288"/>
      <c r="AHC30" s="288"/>
      <c r="AHD30" s="288"/>
      <c r="AHE30" s="288"/>
      <c r="AHF30" s="288"/>
      <c r="AHG30" s="288"/>
      <c r="AHH30" s="288"/>
      <c r="AHI30" s="288"/>
      <c r="AHJ30" s="288"/>
      <c r="AHK30" s="288"/>
      <c r="AHL30" s="288"/>
      <c r="AHM30" s="288"/>
      <c r="AHN30" s="288"/>
      <c r="AHO30" s="288"/>
      <c r="AHP30" s="288"/>
      <c r="AHQ30" s="288"/>
      <c r="AHR30" s="288"/>
      <c r="AHS30" s="288"/>
      <c r="AHT30" s="288"/>
      <c r="AHU30" s="288"/>
      <c r="AHV30" s="288"/>
      <c r="AHW30" s="288"/>
      <c r="AHX30" s="288"/>
      <c r="AHY30" s="288"/>
      <c r="AHZ30" s="288"/>
      <c r="AIA30" s="288"/>
      <c r="AIB30" s="288"/>
      <c r="AIC30" s="288"/>
      <c r="AID30" s="288"/>
      <c r="AIE30" s="288"/>
      <c r="AIF30" s="288"/>
      <c r="AIG30" s="288"/>
      <c r="AIH30" s="288"/>
      <c r="AII30" s="288"/>
      <c r="AIJ30" s="288"/>
      <c r="AIK30" s="288"/>
      <c r="AIL30" s="288"/>
      <c r="AIM30" s="288"/>
      <c r="AIN30" s="288"/>
      <c r="AIO30" s="288"/>
      <c r="AIP30" s="288"/>
      <c r="AIQ30" s="288"/>
      <c r="AIR30" s="288"/>
      <c r="AIS30" s="288"/>
      <c r="AIT30" s="288"/>
      <c r="AIU30" s="288"/>
      <c r="AIV30" s="288"/>
      <c r="AIW30" s="288"/>
      <c r="AIX30" s="288"/>
      <c r="AIY30" s="288"/>
      <c r="AIZ30" s="288"/>
      <c r="AJA30" s="288"/>
      <c r="AJB30" s="288"/>
      <c r="AJC30" s="288"/>
      <c r="AJD30" s="288"/>
      <c r="AJE30" s="288"/>
      <c r="AJF30" s="288"/>
      <c r="AJG30" s="288"/>
      <c r="AJH30" s="288"/>
      <c r="AJI30" s="288"/>
      <c r="AJJ30" s="288"/>
      <c r="AJK30" s="288"/>
      <c r="AJL30" s="288"/>
      <c r="AJM30" s="288"/>
      <c r="AJN30" s="288"/>
      <c r="AJO30" s="288"/>
      <c r="AJP30" s="288"/>
      <c r="AJQ30" s="288"/>
      <c r="AJR30" s="288"/>
      <c r="AJS30" s="288"/>
      <c r="AJT30" s="288"/>
      <c r="AJU30" s="288"/>
      <c r="AJV30" s="288"/>
      <c r="AJW30" s="288"/>
      <c r="AJX30" s="288"/>
      <c r="AJY30" s="288"/>
      <c r="AJZ30" s="288"/>
      <c r="AKA30" s="288"/>
      <c r="AKB30" s="288"/>
      <c r="AKC30" s="288"/>
      <c r="AKD30" s="288"/>
      <c r="AKE30" s="288"/>
      <c r="AKF30" s="288"/>
      <c r="AKG30" s="288"/>
      <c r="AKH30" s="288"/>
      <c r="AKI30" s="288"/>
      <c r="AKJ30" s="288"/>
      <c r="AKK30" s="288"/>
      <c r="AKL30" s="288"/>
      <c r="AKM30" s="288"/>
      <c r="AKN30" s="288"/>
      <c r="AKO30" s="288"/>
      <c r="AKP30" s="288"/>
      <c r="AKQ30" s="288"/>
      <c r="AKR30" s="288"/>
      <c r="AKS30" s="288"/>
      <c r="AKT30" s="288"/>
      <c r="AKU30" s="288"/>
      <c r="AKV30" s="288"/>
      <c r="AKW30" s="288"/>
      <c r="AKX30" s="288"/>
      <c r="AKY30" s="288"/>
      <c r="AKZ30" s="288"/>
      <c r="ALA30" s="288"/>
      <c r="ALB30" s="288"/>
      <c r="ALC30" s="288"/>
      <c r="ALD30" s="288"/>
      <c r="ALE30" s="288"/>
      <c r="ALF30" s="288"/>
      <c r="ALG30" s="288"/>
      <c r="ALH30" s="288"/>
      <c r="ALI30" s="288"/>
      <c r="ALJ30" s="288"/>
      <c r="ALK30" s="288"/>
      <c r="ALL30" s="288"/>
      <c r="ALM30" s="288"/>
      <c r="ALN30" s="288"/>
      <c r="ALO30" s="288"/>
      <c r="ALP30" s="288"/>
      <c r="ALQ30" s="288"/>
      <c r="ALR30" s="288"/>
      <c r="ALS30" s="288"/>
      <c r="ALT30" s="288"/>
      <c r="ALU30" s="288"/>
      <c r="ALV30" s="288"/>
      <c r="ALW30" s="288"/>
      <c r="ALX30" s="288"/>
      <c r="ALY30" s="288"/>
      <c r="ALZ30" s="288"/>
      <c r="AMA30" s="288"/>
      <c r="AMB30" s="288"/>
      <c r="AMC30" s="288"/>
      <c r="AMD30" s="288"/>
      <c r="AME30" s="288"/>
      <c r="AMF30" s="288"/>
      <c r="AMG30" s="288"/>
      <c r="AMH30" s="288"/>
    </row>
    <row r="31" customFormat="false" ht="12.8" hidden="false" customHeight="false" outlineLevel="0" collapsed="false">
      <c r="A31" s="288"/>
      <c r="B31" s="288"/>
      <c r="C31" s="288" t="s">
        <v>133</v>
      </c>
      <c r="D31" s="288" t="n">
        <v>2</v>
      </c>
      <c r="E31" s="288"/>
      <c r="F31" s="288"/>
      <c r="G31" s="288" t="s">
        <v>132</v>
      </c>
      <c r="H31" s="288"/>
      <c r="I31" s="288"/>
      <c r="J31" s="288"/>
      <c r="K31" s="288" t="s">
        <v>136</v>
      </c>
      <c r="L31" s="288" t="n">
        <v>3</v>
      </c>
      <c r="M31" s="288"/>
      <c r="N31" s="288"/>
      <c r="O31" s="288" t="s">
        <v>165</v>
      </c>
      <c r="P31" s="288" t="n">
        <v>3</v>
      </c>
      <c r="Q31" s="288"/>
      <c r="R31" s="288"/>
      <c r="S31" s="288" t="s">
        <v>166</v>
      </c>
      <c r="T31" s="288" t="n">
        <v>3</v>
      </c>
      <c r="U31" s="288"/>
      <c r="V31" s="318"/>
      <c r="W31" s="290" t="n">
        <v>8</v>
      </c>
      <c r="X31" s="8" t="s">
        <v>12</v>
      </c>
      <c r="Y31" s="327" t="s">
        <v>154</v>
      </c>
      <c r="Z31" s="8" t="s">
        <v>11</v>
      </c>
      <c r="AA31" s="327" t="s">
        <v>154</v>
      </c>
      <c r="AB31" s="8" t="s">
        <v>8</v>
      </c>
      <c r="AC31" s="8" t="s">
        <v>154</v>
      </c>
      <c r="AD31" s="326" t="s">
        <v>51</v>
      </c>
      <c r="AE31" s="8" t="s">
        <v>12</v>
      </c>
      <c r="AF31" s="8" t="s">
        <v>167</v>
      </c>
      <c r="AG31" s="8" t="s">
        <v>168</v>
      </c>
    </row>
    <row r="32" customFormat="false" ht="12.8" hidden="false" customHeight="false" outlineLevel="0" collapsed="false">
      <c r="A32" s="8" t="s">
        <v>137</v>
      </c>
      <c r="C32" s="317" t="n">
        <v>45032</v>
      </c>
      <c r="G32" s="317" t="n">
        <v>45039</v>
      </c>
      <c r="K32" s="317" t="n">
        <v>45054</v>
      </c>
      <c r="O32" s="317" t="n">
        <v>45067</v>
      </c>
      <c r="S32" s="317" t="n">
        <v>45074</v>
      </c>
      <c r="W32" s="290" t="n">
        <v>9</v>
      </c>
      <c r="X32" s="324" t="s">
        <v>51</v>
      </c>
      <c r="Y32" s="328" t="s">
        <v>130</v>
      </c>
      <c r="Z32" s="8" t="s">
        <v>9</v>
      </c>
      <c r="AA32" s="328" t="s">
        <v>8</v>
      </c>
      <c r="AB32" s="8" t="s">
        <v>12</v>
      </c>
      <c r="AD32" s="8" t="s">
        <v>169</v>
      </c>
      <c r="AE32" s="8" t="s">
        <v>144</v>
      </c>
      <c r="AG32" s="8" t="s">
        <v>170</v>
      </c>
    </row>
    <row r="33" customFormat="false" ht="16.15" hidden="false" customHeight="false" outlineLevel="0" collapsed="false">
      <c r="C33" s="299" t="s">
        <v>48</v>
      </c>
      <c r="D33" s="300"/>
      <c r="E33" s="321" t="s">
        <v>49</v>
      </c>
      <c r="F33" s="288"/>
      <c r="G33" s="299" t="s">
        <v>16</v>
      </c>
      <c r="H33" s="300"/>
      <c r="I33" s="299" t="s">
        <v>48</v>
      </c>
      <c r="J33" s="288"/>
      <c r="K33" s="299" t="s">
        <v>57</v>
      </c>
      <c r="L33" s="300"/>
      <c r="M33" s="299" t="s">
        <v>58</v>
      </c>
      <c r="N33" s="288"/>
      <c r="O33" s="325" t="s">
        <v>13</v>
      </c>
      <c r="P33" s="300"/>
      <c r="Q33" s="325" t="s">
        <v>12</v>
      </c>
      <c r="S33" s="299"/>
      <c r="T33" s="300"/>
      <c r="U33" s="299"/>
      <c r="W33" s="290" t="n">
        <v>10</v>
      </c>
      <c r="X33" s="8" t="s">
        <v>13</v>
      </c>
      <c r="Y33" s="328" t="s">
        <v>131</v>
      </c>
      <c r="Z33" s="8" t="s">
        <v>130</v>
      </c>
      <c r="AA33" s="328" t="s">
        <v>131</v>
      </c>
      <c r="AB33" s="8" t="s">
        <v>130</v>
      </c>
      <c r="AD33" s="8" t="s">
        <v>171</v>
      </c>
      <c r="AE33" s="328" t="s">
        <v>131</v>
      </c>
      <c r="AF33" s="328" t="s">
        <v>131</v>
      </c>
      <c r="AG33" s="8" t="s">
        <v>172</v>
      </c>
    </row>
    <row r="34" customFormat="false" ht="16.15" hidden="false" customHeight="false" outlineLevel="0" collapsed="false">
      <c r="C34" s="322" t="s">
        <v>60</v>
      </c>
      <c r="D34" s="300"/>
      <c r="E34" s="320" t="s">
        <v>51</v>
      </c>
      <c r="F34" s="288"/>
      <c r="G34" s="323" t="s">
        <v>143</v>
      </c>
      <c r="H34" s="300"/>
      <c r="I34" s="319" t="s">
        <v>9</v>
      </c>
      <c r="J34" s="288"/>
      <c r="K34" s="321" t="s">
        <v>54</v>
      </c>
      <c r="L34" s="288"/>
      <c r="M34" s="299" t="s">
        <v>15</v>
      </c>
      <c r="N34" s="288"/>
      <c r="O34" s="299" t="s">
        <v>57</v>
      </c>
      <c r="P34" s="300"/>
      <c r="Q34" s="299" t="s">
        <v>16</v>
      </c>
      <c r="S34" s="299"/>
      <c r="T34" s="300"/>
      <c r="U34" s="299"/>
      <c r="AD34" s="8" t="s">
        <v>60</v>
      </c>
    </row>
    <row r="35" customFormat="false" ht="16.15" hidden="false" customHeight="false" outlineLevel="0" collapsed="false">
      <c r="C35" s="323" t="s">
        <v>143</v>
      </c>
      <c r="D35" s="300"/>
      <c r="E35" s="323" t="s">
        <v>147</v>
      </c>
      <c r="F35" s="288"/>
      <c r="G35" s="319" t="s">
        <v>8</v>
      </c>
      <c r="H35" s="300"/>
      <c r="I35" s="299" t="s">
        <v>14</v>
      </c>
      <c r="J35" s="288"/>
      <c r="K35" s="323" t="s">
        <v>50</v>
      </c>
      <c r="L35" s="300"/>
      <c r="M35" s="323" t="s">
        <v>147</v>
      </c>
      <c r="N35" s="288"/>
      <c r="O35" s="299" t="s">
        <v>15</v>
      </c>
      <c r="P35" s="300"/>
      <c r="Q35" s="299" t="s">
        <v>14</v>
      </c>
      <c r="S35" s="299"/>
      <c r="T35" s="300"/>
      <c r="U35" s="299"/>
    </row>
    <row r="36" customFormat="false" ht="16.15" hidden="false" customHeight="false" outlineLevel="0" collapsed="false">
      <c r="C36" s="321" t="s">
        <v>54</v>
      </c>
      <c r="D36" s="300"/>
      <c r="E36" s="321" t="s">
        <v>55</v>
      </c>
      <c r="F36" s="288"/>
      <c r="G36" s="299" t="s">
        <v>17</v>
      </c>
      <c r="H36" s="300"/>
      <c r="I36" s="323" t="s">
        <v>147</v>
      </c>
      <c r="J36" s="288"/>
      <c r="K36" s="288" t="s">
        <v>142</v>
      </c>
      <c r="L36" s="300"/>
      <c r="M36" s="323" t="s">
        <v>143</v>
      </c>
      <c r="N36" s="288"/>
      <c r="O36" s="299" t="s">
        <v>17</v>
      </c>
      <c r="P36" s="300"/>
      <c r="Q36" s="299" t="s">
        <v>48</v>
      </c>
      <c r="S36" s="299"/>
      <c r="T36" s="300"/>
      <c r="U36" s="299"/>
      <c r="X36" s="8" t="s">
        <v>173</v>
      </c>
      <c r="Y36" s="8" t="s">
        <v>173</v>
      </c>
      <c r="Z36" s="8" t="s">
        <v>174</v>
      </c>
      <c r="AA36" s="8" t="s">
        <v>174</v>
      </c>
      <c r="AB36" s="8" t="s">
        <v>175</v>
      </c>
      <c r="AC36" s="8" t="s">
        <v>175</v>
      </c>
      <c r="AD36" s="8" t="s">
        <v>176</v>
      </c>
      <c r="AE36" s="8" t="s">
        <v>176</v>
      </c>
      <c r="AI36" s="8" t="s">
        <v>121</v>
      </c>
    </row>
    <row r="37" customFormat="false" ht="16.15" hidden="false" customHeight="false" outlineLevel="0" collapsed="false">
      <c r="C37" s="323" t="s">
        <v>50</v>
      </c>
      <c r="D37" s="288"/>
      <c r="F37" s="288"/>
      <c r="G37" s="325" t="s">
        <v>12</v>
      </c>
      <c r="H37" s="300"/>
      <c r="I37" s="325" t="s">
        <v>13</v>
      </c>
      <c r="J37" s="288"/>
      <c r="K37" s="321" t="s">
        <v>49</v>
      </c>
      <c r="L37" s="288"/>
      <c r="M37" s="321" t="s">
        <v>55</v>
      </c>
      <c r="N37" s="288"/>
      <c r="O37" s="329" t="s">
        <v>142</v>
      </c>
      <c r="P37" s="288"/>
      <c r="Q37" s="299" t="s">
        <v>58</v>
      </c>
      <c r="S37" s="299"/>
      <c r="T37" s="300"/>
      <c r="U37" s="299"/>
      <c r="X37" s="8" t="s">
        <v>70</v>
      </c>
      <c r="Y37" s="8" t="s">
        <v>177</v>
      </c>
      <c r="Z37" s="8" t="s">
        <v>51</v>
      </c>
      <c r="AA37" s="8" t="s">
        <v>16</v>
      </c>
      <c r="AB37" s="8" t="s">
        <v>66</v>
      </c>
      <c r="AC37" s="8" t="s">
        <v>127</v>
      </c>
      <c r="AD37" s="8" t="s">
        <v>61</v>
      </c>
      <c r="AE37" s="8" t="s">
        <v>72</v>
      </c>
      <c r="AI37" s="8" t="s">
        <v>178</v>
      </c>
      <c r="AK37" s="8" t="s">
        <v>179</v>
      </c>
    </row>
    <row r="38" customFormat="false" ht="12.8" hidden="false" customHeight="false" outlineLevel="0" collapsed="false">
      <c r="W38" s="276" t="s">
        <v>50</v>
      </c>
      <c r="X38" s="330"/>
      <c r="Y38" s="330" t="n">
        <v>8</v>
      </c>
      <c r="Z38" s="330" t="n">
        <v>6</v>
      </c>
      <c r="AA38" s="330"/>
      <c r="AB38" s="330"/>
      <c r="AC38" s="330" t="n">
        <v>4</v>
      </c>
      <c r="AD38" s="330" t="n">
        <v>10</v>
      </c>
      <c r="AE38" s="330"/>
      <c r="AF38" s="331" t="n">
        <f aca="false">SUM(X38:AE38)</f>
        <v>28</v>
      </c>
      <c r="AI38" s="8" t="n">
        <v>1</v>
      </c>
      <c r="AJ38" s="276" t="s">
        <v>10</v>
      </c>
      <c r="AK38" s="331" t="n">
        <v>49</v>
      </c>
    </row>
    <row r="39" customFormat="false" ht="12.8" hidden="false" customHeight="false" outlineLevel="0" collapsed="false">
      <c r="W39" s="276" t="s">
        <v>49</v>
      </c>
      <c r="X39" s="330"/>
      <c r="Y39" s="330" t="n">
        <v>7</v>
      </c>
      <c r="Z39" s="330" t="n">
        <v>8</v>
      </c>
      <c r="AA39" s="330"/>
      <c r="AB39" s="330"/>
      <c r="AC39" s="330" t="n">
        <v>5</v>
      </c>
      <c r="AD39" s="330" t="n">
        <v>7</v>
      </c>
      <c r="AE39" s="330"/>
      <c r="AF39" s="331" t="n">
        <f aca="false">SUM(X39:AE39)</f>
        <v>27</v>
      </c>
      <c r="AI39" s="8" t="n">
        <v>2</v>
      </c>
      <c r="AJ39" s="276" t="s">
        <v>51</v>
      </c>
      <c r="AK39" s="331" t="n">
        <v>41</v>
      </c>
    </row>
    <row r="40" customFormat="false" ht="12.8" hidden="false" customHeight="false" outlineLevel="0" collapsed="false">
      <c r="F40" s="8" t="s">
        <v>180</v>
      </c>
      <c r="G40" s="8"/>
      <c r="J40" s="8" t="s">
        <v>181</v>
      </c>
      <c r="K40" s="8"/>
      <c r="M40" s="8" t="s">
        <v>182</v>
      </c>
      <c r="W40" s="276" t="s">
        <v>51</v>
      </c>
      <c r="X40" s="330"/>
      <c r="Y40" s="330" t="n">
        <v>6</v>
      </c>
      <c r="Z40" s="330" t="n">
        <v>9</v>
      </c>
      <c r="AA40" s="330"/>
      <c r="AB40" s="330" t="n">
        <v>8</v>
      </c>
      <c r="AC40" s="330"/>
      <c r="AD40" s="330" t="n">
        <v>9</v>
      </c>
      <c r="AE40" s="330"/>
      <c r="AF40" s="331" t="n">
        <f aca="false">SUM(X40:AE40)</f>
        <v>32</v>
      </c>
      <c r="AI40" s="8" t="n">
        <v>3</v>
      </c>
      <c r="AJ40" s="276" t="s">
        <v>11</v>
      </c>
      <c r="AK40" s="331" t="n">
        <v>39</v>
      </c>
    </row>
    <row r="41" customFormat="false" ht="12.8" hidden="false" customHeight="false" outlineLevel="0" collapsed="false">
      <c r="G41" s="8"/>
      <c r="K41" s="8"/>
      <c r="W41" s="276" t="s">
        <v>54</v>
      </c>
      <c r="X41" s="330"/>
      <c r="Y41" s="330" t="n">
        <v>5</v>
      </c>
      <c r="Z41" s="330" t="n">
        <v>5</v>
      </c>
      <c r="AA41" s="330"/>
      <c r="AB41" s="330"/>
      <c r="AC41" s="330" t="n">
        <v>3</v>
      </c>
      <c r="AD41" s="330" t="n">
        <v>8</v>
      </c>
      <c r="AE41" s="330"/>
      <c r="AF41" s="331" t="n">
        <f aca="false">SUM(X41:AE41)</f>
        <v>21</v>
      </c>
      <c r="AI41" s="8" t="n">
        <v>4</v>
      </c>
      <c r="AJ41" s="276" t="s">
        <v>50</v>
      </c>
      <c r="AK41" s="331" t="n">
        <v>38</v>
      </c>
    </row>
    <row r="42" customFormat="false" ht="12.8" hidden="false" customHeight="false" outlineLevel="0" collapsed="false">
      <c r="E42" s="8" t="s">
        <v>121</v>
      </c>
      <c r="G42" s="8"/>
      <c r="I42" s="8" t="s">
        <v>183</v>
      </c>
      <c r="W42" s="276" t="s">
        <v>52</v>
      </c>
      <c r="X42" s="330"/>
      <c r="Y42" s="330" t="n">
        <v>4</v>
      </c>
      <c r="Z42" s="330"/>
      <c r="AA42" s="330" t="n">
        <v>9</v>
      </c>
      <c r="AB42" s="330"/>
      <c r="AC42" s="330" t="n">
        <v>7</v>
      </c>
      <c r="AD42" s="330" t="n">
        <v>6</v>
      </c>
      <c r="AE42" s="330"/>
      <c r="AF42" s="331" t="n">
        <f aca="false">SUM(X42:AE42)</f>
        <v>26</v>
      </c>
      <c r="AI42" s="8" t="n">
        <v>5</v>
      </c>
      <c r="AJ42" s="276" t="s">
        <v>15</v>
      </c>
      <c r="AK42" s="331" t="n">
        <v>35</v>
      </c>
    </row>
    <row r="43" customFormat="false" ht="12.8" hidden="false" customHeight="false" outlineLevel="0" collapsed="false">
      <c r="D43" s="292" t="s">
        <v>3</v>
      </c>
      <c r="E43" s="293" t="s">
        <v>4</v>
      </c>
      <c r="G43" s="8"/>
      <c r="H43" s="292" t="s">
        <v>3</v>
      </c>
      <c r="I43" s="293" t="s">
        <v>184</v>
      </c>
      <c r="K43" s="8"/>
      <c r="M43" s="293" t="s">
        <v>184</v>
      </c>
      <c r="W43" s="276" t="s">
        <v>55</v>
      </c>
      <c r="X43" s="330"/>
      <c r="Y43" s="330" t="n">
        <v>3</v>
      </c>
      <c r="Z43" s="330" t="n">
        <v>1</v>
      </c>
      <c r="AA43" s="330"/>
      <c r="AB43" s="330"/>
      <c r="AC43" s="332" t="n">
        <v>0</v>
      </c>
      <c r="AD43" s="330" t="n">
        <v>2</v>
      </c>
      <c r="AE43" s="330"/>
      <c r="AF43" s="331" t="n">
        <f aca="false">SUM(X43:AE43)</f>
        <v>6</v>
      </c>
      <c r="AI43" s="8" t="n">
        <v>6</v>
      </c>
      <c r="AJ43" s="276" t="s">
        <v>49</v>
      </c>
      <c r="AK43" s="331" t="n">
        <v>34</v>
      </c>
    </row>
    <row r="44" customFormat="false" ht="12.8" hidden="false" customHeight="false" outlineLevel="0" collapsed="false">
      <c r="D44" s="292" t="n">
        <v>48</v>
      </c>
      <c r="E44" s="293" t="n">
        <v>1</v>
      </c>
      <c r="F44" s="297" t="s">
        <v>57</v>
      </c>
      <c r="G44" s="8"/>
      <c r="H44" s="292" t="n">
        <v>49</v>
      </c>
      <c r="I44" s="297" t="n">
        <v>1</v>
      </c>
      <c r="J44" s="297" t="s">
        <v>10</v>
      </c>
      <c r="K44" s="8"/>
      <c r="M44" s="297" t="n">
        <v>1</v>
      </c>
      <c r="N44" s="297" t="s">
        <v>10</v>
      </c>
      <c r="W44" s="276" t="s">
        <v>48</v>
      </c>
      <c r="X44" s="330"/>
      <c r="Y44" s="330" t="n">
        <v>2</v>
      </c>
      <c r="Z44" s="330"/>
      <c r="AA44" s="330" t="n">
        <v>1</v>
      </c>
      <c r="AB44" s="330" t="n">
        <v>1</v>
      </c>
      <c r="AC44" s="330"/>
      <c r="AD44" s="330" t="n">
        <v>1</v>
      </c>
      <c r="AE44" s="330"/>
      <c r="AF44" s="331" t="n">
        <f aca="false">SUM(X44:AE44)</f>
        <v>5</v>
      </c>
      <c r="AI44" s="8" t="n">
        <v>7</v>
      </c>
      <c r="AJ44" s="276" t="s">
        <v>52</v>
      </c>
      <c r="AK44" s="331" t="n">
        <v>32</v>
      </c>
    </row>
    <row r="45" customFormat="false" ht="12.8" hidden="false" customHeight="false" outlineLevel="0" collapsed="false">
      <c r="D45" s="292" t="n">
        <v>40</v>
      </c>
      <c r="E45" s="304" t="n">
        <v>2</v>
      </c>
      <c r="F45" s="305" t="s">
        <v>50</v>
      </c>
      <c r="G45" s="8"/>
      <c r="H45" s="292" t="n">
        <v>41</v>
      </c>
      <c r="I45" s="304" t="n">
        <v>2</v>
      </c>
      <c r="J45" s="305" t="s">
        <v>51</v>
      </c>
      <c r="K45" s="8"/>
      <c r="M45" s="304" t="n">
        <v>2</v>
      </c>
      <c r="N45" s="305" t="s">
        <v>49</v>
      </c>
      <c r="W45" s="276" t="s">
        <v>53</v>
      </c>
      <c r="X45" s="330"/>
      <c r="Y45" s="330" t="n">
        <v>1</v>
      </c>
      <c r="Z45" s="330"/>
      <c r="AA45" s="330" t="n">
        <v>2</v>
      </c>
      <c r="AB45" s="330"/>
      <c r="AC45" s="330" t="n">
        <v>2</v>
      </c>
      <c r="AD45" s="330" t="n">
        <v>1</v>
      </c>
      <c r="AE45" s="330"/>
      <c r="AF45" s="331" t="n">
        <f aca="false">SUM(X45:AE45)</f>
        <v>6</v>
      </c>
      <c r="AI45" s="8" t="n">
        <v>8</v>
      </c>
      <c r="AJ45" s="276" t="s">
        <v>16</v>
      </c>
      <c r="AK45" s="331" t="n">
        <v>31</v>
      </c>
    </row>
    <row r="46" customFormat="false" ht="12.8" hidden="false" customHeight="false" outlineLevel="0" collapsed="false">
      <c r="D46" s="292" t="n">
        <v>39</v>
      </c>
      <c r="E46" s="304" t="n">
        <v>3</v>
      </c>
      <c r="F46" s="305" t="s">
        <v>49</v>
      </c>
      <c r="G46" s="8"/>
      <c r="H46" s="292" t="n">
        <v>39</v>
      </c>
      <c r="I46" s="297" t="n">
        <v>3</v>
      </c>
      <c r="J46" s="297" t="s">
        <v>11</v>
      </c>
      <c r="K46" s="8"/>
      <c r="M46" s="304" t="n">
        <v>3</v>
      </c>
      <c r="N46" s="305" t="s">
        <v>50</v>
      </c>
      <c r="W46" s="276" t="s">
        <v>61</v>
      </c>
      <c r="X46" s="330"/>
      <c r="Y46" s="332" t="n">
        <v>0</v>
      </c>
      <c r="Z46" s="330" t="n">
        <v>2</v>
      </c>
      <c r="AA46" s="330"/>
      <c r="AB46" s="330" t="n">
        <v>3</v>
      </c>
      <c r="AC46" s="330"/>
      <c r="AD46" s="330" t="n">
        <v>5</v>
      </c>
      <c r="AE46" s="330"/>
      <c r="AF46" s="331" t="n">
        <f aca="false">SUM(X46:AE46)</f>
        <v>10</v>
      </c>
      <c r="AI46" s="8" t="n">
        <v>9</v>
      </c>
      <c r="AJ46" s="276" t="s">
        <v>54</v>
      </c>
      <c r="AK46" s="331" t="n">
        <v>29</v>
      </c>
    </row>
    <row r="47" customFormat="false" ht="12.8" hidden="false" customHeight="false" outlineLevel="0" collapsed="false">
      <c r="D47" s="292" t="n">
        <v>35</v>
      </c>
      <c r="E47" s="293" t="n">
        <v>4</v>
      </c>
      <c r="F47" s="297" t="s">
        <v>15</v>
      </c>
      <c r="G47" s="8"/>
      <c r="H47" s="292" t="n">
        <v>38</v>
      </c>
      <c r="I47" s="304" t="n">
        <v>4</v>
      </c>
      <c r="J47" s="305" t="s">
        <v>50</v>
      </c>
      <c r="K47" s="8"/>
      <c r="M47" s="297" t="n">
        <v>4</v>
      </c>
      <c r="N47" s="297" t="s">
        <v>15</v>
      </c>
      <c r="V47" s="8"/>
      <c r="W47" s="276" t="s">
        <v>8</v>
      </c>
      <c r="X47" s="330" t="n">
        <v>2</v>
      </c>
      <c r="Y47" s="330"/>
      <c r="Z47" s="330"/>
      <c r="AA47" s="330" t="n">
        <v>6</v>
      </c>
      <c r="AB47" s="332" t="n">
        <v>0</v>
      </c>
      <c r="AC47" s="330"/>
      <c r="AD47" s="330" t="n">
        <v>3</v>
      </c>
      <c r="AE47" s="330"/>
      <c r="AF47" s="331" t="n">
        <f aca="false">SUM(X47:AE47)</f>
        <v>11</v>
      </c>
      <c r="AI47" s="8" t="n">
        <v>10</v>
      </c>
      <c r="AJ47" s="276" t="s">
        <v>9</v>
      </c>
      <c r="AK47" s="331" t="n">
        <v>28</v>
      </c>
    </row>
    <row r="48" customFormat="false" ht="12.8" hidden="false" customHeight="false" outlineLevel="0" collapsed="false">
      <c r="D48" s="292" t="n">
        <v>34</v>
      </c>
      <c r="E48" s="304" t="n">
        <v>5</v>
      </c>
      <c r="F48" s="305" t="s">
        <v>68</v>
      </c>
      <c r="G48" s="8"/>
      <c r="H48" s="292" t="n">
        <v>35</v>
      </c>
      <c r="I48" s="333" t="n">
        <v>5</v>
      </c>
      <c r="J48" s="297" t="s">
        <v>15</v>
      </c>
      <c r="K48" s="8"/>
      <c r="M48" s="304" t="n">
        <v>5</v>
      </c>
      <c r="N48" s="305" t="s">
        <v>54</v>
      </c>
      <c r="V48" s="8"/>
      <c r="W48" s="276" t="s">
        <v>10</v>
      </c>
      <c r="X48" s="330" t="n">
        <v>10</v>
      </c>
      <c r="Y48" s="330"/>
      <c r="Z48" s="330" t="n">
        <v>10</v>
      </c>
      <c r="AA48" s="330"/>
      <c r="AB48" s="330"/>
      <c r="AC48" s="330" t="n">
        <v>9</v>
      </c>
      <c r="AE48" s="330" t="n">
        <v>10</v>
      </c>
      <c r="AF48" s="331" t="n">
        <f aca="false">SUM(X48:AE48)</f>
        <v>39</v>
      </c>
      <c r="AI48" s="8" t="n">
        <v>11</v>
      </c>
      <c r="AJ48" s="276" t="s">
        <v>17</v>
      </c>
      <c r="AK48" s="331" t="n">
        <v>25</v>
      </c>
    </row>
    <row r="49" customFormat="false" ht="12.8" hidden="false" customHeight="false" outlineLevel="0" collapsed="false">
      <c r="D49" s="292" t="n">
        <v>28</v>
      </c>
      <c r="E49" s="304" t="n">
        <v>6</v>
      </c>
      <c r="F49" s="305" t="s">
        <v>9</v>
      </c>
      <c r="G49" s="8"/>
      <c r="H49" s="292" t="n">
        <v>34</v>
      </c>
      <c r="I49" s="304" t="n">
        <v>6</v>
      </c>
      <c r="J49" s="305" t="s">
        <v>49</v>
      </c>
      <c r="K49" s="8"/>
      <c r="M49" s="304" t="n">
        <v>6</v>
      </c>
      <c r="N49" s="305" t="s">
        <v>52</v>
      </c>
      <c r="V49" s="8"/>
      <c r="W49" s="276" t="s">
        <v>12</v>
      </c>
      <c r="X49" s="330" t="n">
        <v>4</v>
      </c>
      <c r="Y49" s="330"/>
      <c r="Z49" s="330"/>
      <c r="AA49" s="330" t="n">
        <v>7</v>
      </c>
      <c r="AB49" s="332" t="n">
        <v>0</v>
      </c>
      <c r="AC49" s="330"/>
      <c r="AE49" s="330" t="n">
        <v>2</v>
      </c>
      <c r="AF49" s="331" t="n">
        <f aca="false">SUM(X49:AE49)</f>
        <v>13</v>
      </c>
      <c r="AI49" s="8" t="n">
        <v>12</v>
      </c>
      <c r="AJ49" s="276" t="s">
        <v>13</v>
      </c>
      <c r="AK49" s="331" t="n">
        <v>22</v>
      </c>
    </row>
    <row r="50" customFormat="false" ht="12.8" hidden="false" customHeight="false" outlineLevel="0" collapsed="false">
      <c r="D50" s="292" t="n">
        <v>26</v>
      </c>
      <c r="E50" s="293" t="n">
        <v>7</v>
      </c>
      <c r="F50" s="297" t="s">
        <v>58</v>
      </c>
      <c r="G50" s="8"/>
      <c r="H50" s="292" t="n">
        <v>32</v>
      </c>
      <c r="I50" s="304" t="n">
        <v>7</v>
      </c>
      <c r="J50" s="305" t="s">
        <v>52</v>
      </c>
      <c r="K50" s="8"/>
      <c r="M50" s="304" t="n">
        <v>7</v>
      </c>
      <c r="N50" s="305" t="s">
        <v>51</v>
      </c>
      <c r="V50" s="8"/>
      <c r="W50" s="276" t="s">
        <v>14</v>
      </c>
      <c r="X50" s="330" t="n">
        <v>6</v>
      </c>
      <c r="Y50" s="330"/>
      <c r="Z50" s="330"/>
      <c r="AA50" s="330" t="n">
        <v>4</v>
      </c>
      <c r="AB50" s="330" t="n">
        <v>2</v>
      </c>
      <c r="AC50" s="330"/>
      <c r="AE50" s="330" t="n">
        <v>3</v>
      </c>
      <c r="AF50" s="331" t="n">
        <f aca="false">SUM(X50:AE50)</f>
        <v>15</v>
      </c>
      <c r="AI50" s="8" t="n">
        <v>13</v>
      </c>
      <c r="AJ50" s="276" t="s">
        <v>14</v>
      </c>
      <c r="AK50" s="331" t="n">
        <v>18</v>
      </c>
    </row>
    <row r="51" customFormat="false" ht="12.8" hidden="false" customHeight="false" outlineLevel="0" collapsed="false">
      <c r="D51" s="292" t="n">
        <v>24</v>
      </c>
      <c r="E51" s="304" t="n">
        <v>8</v>
      </c>
      <c r="F51" s="305" t="s">
        <v>54</v>
      </c>
      <c r="G51" s="8"/>
      <c r="H51" s="292" t="n">
        <v>31</v>
      </c>
      <c r="I51" s="334" t="n">
        <v>8</v>
      </c>
      <c r="J51" s="294" t="s">
        <v>16</v>
      </c>
      <c r="K51" s="8"/>
      <c r="M51" s="304" t="n">
        <v>8</v>
      </c>
      <c r="N51" s="305" t="s">
        <v>9</v>
      </c>
      <c r="V51" s="8"/>
      <c r="W51" s="276" t="s">
        <v>16</v>
      </c>
      <c r="X51" s="330" t="n">
        <v>7</v>
      </c>
      <c r="Y51" s="330"/>
      <c r="Z51" s="330"/>
      <c r="AA51" s="330" t="n">
        <v>3</v>
      </c>
      <c r="AB51" s="330" t="n">
        <v>5</v>
      </c>
      <c r="AC51" s="330"/>
      <c r="AE51" s="330" t="n">
        <v>8</v>
      </c>
      <c r="AF51" s="331" t="n">
        <f aca="false">SUM(X51:AE51)</f>
        <v>23</v>
      </c>
      <c r="AI51" s="8" t="n">
        <v>14</v>
      </c>
      <c r="AJ51" s="276" t="s">
        <v>59</v>
      </c>
      <c r="AK51" s="331" t="n">
        <v>16</v>
      </c>
    </row>
    <row r="52" customFormat="false" ht="12.8" hidden="false" customHeight="false" outlineLevel="0" collapsed="false">
      <c r="D52" s="292" t="n">
        <v>23</v>
      </c>
      <c r="E52" s="304" t="n">
        <v>9</v>
      </c>
      <c r="F52" s="305" t="s">
        <v>51</v>
      </c>
      <c r="G52" s="8"/>
      <c r="H52" s="292" t="n">
        <v>29</v>
      </c>
      <c r="I52" s="304" t="n">
        <v>9</v>
      </c>
      <c r="J52" s="305" t="s">
        <v>54</v>
      </c>
      <c r="K52" s="8"/>
      <c r="M52" s="297" t="n">
        <v>9</v>
      </c>
      <c r="N52" s="297" t="s">
        <v>11</v>
      </c>
      <c r="V52" s="8"/>
      <c r="W52" s="276" t="s">
        <v>9</v>
      </c>
      <c r="X52" s="330" t="n">
        <v>5</v>
      </c>
      <c r="Y52" s="330"/>
      <c r="Z52" s="330"/>
      <c r="AA52" s="330" t="n">
        <v>8</v>
      </c>
      <c r="AB52" s="330" t="n">
        <v>7</v>
      </c>
      <c r="AC52" s="330"/>
      <c r="AD52" s="330" t="n">
        <v>4</v>
      </c>
      <c r="AE52" s="330"/>
      <c r="AF52" s="331" t="n">
        <f aca="false">SUM(X52:AE52)</f>
        <v>24</v>
      </c>
      <c r="AI52" s="8" t="n">
        <v>15</v>
      </c>
      <c r="AJ52" s="276" t="s">
        <v>61</v>
      </c>
      <c r="AK52" s="331" t="n">
        <v>15</v>
      </c>
    </row>
    <row r="53" customFormat="false" ht="12.8" hidden="false" customHeight="false" outlineLevel="0" collapsed="false">
      <c r="D53" s="292" t="n">
        <v>22</v>
      </c>
      <c r="E53" s="304" t="n">
        <v>10</v>
      </c>
      <c r="F53" s="305" t="s">
        <v>8</v>
      </c>
      <c r="G53" s="8"/>
      <c r="H53" s="292" t="n">
        <v>28</v>
      </c>
      <c r="I53" s="304" t="n">
        <v>10</v>
      </c>
      <c r="J53" s="305" t="s">
        <v>9</v>
      </c>
      <c r="K53" s="8"/>
      <c r="M53" s="334" t="n">
        <v>10</v>
      </c>
      <c r="N53" s="334" t="s">
        <v>16</v>
      </c>
      <c r="V53" s="8"/>
      <c r="W53" s="276" t="s">
        <v>11</v>
      </c>
      <c r="X53" s="330" t="n">
        <v>8</v>
      </c>
      <c r="Y53" s="330"/>
      <c r="Z53" s="330" t="n">
        <v>7</v>
      </c>
      <c r="AA53" s="330"/>
      <c r="AB53" s="330"/>
      <c r="AC53" s="330" t="n">
        <v>6</v>
      </c>
      <c r="AE53" s="330" t="n">
        <v>9</v>
      </c>
      <c r="AF53" s="331" t="n">
        <f aca="false">SUM(X53:AE53)</f>
        <v>30</v>
      </c>
      <c r="AI53" s="8" t="n">
        <v>16</v>
      </c>
      <c r="AJ53" s="276" t="s">
        <v>12</v>
      </c>
      <c r="AK53" s="331" t="n">
        <v>15</v>
      </c>
    </row>
    <row r="54" customFormat="false" ht="12.8" hidden="false" customHeight="false" outlineLevel="0" collapsed="false">
      <c r="D54" s="292" t="n">
        <v>21</v>
      </c>
      <c r="E54" s="293" t="n">
        <v>11</v>
      </c>
      <c r="F54" s="297" t="s">
        <v>13</v>
      </c>
      <c r="G54" s="8"/>
      <c r="H54" s="292" t="n">
        <v>25</v>
      </c>
      <c r="I54" s="334" t="n">
        <v>11</v>
      </c>
      <c r="J54" s="294" t="s">
        <v>17</v>
      </c>
      <c r="K54" s="8"/>
      <c r="M54" s="304" t="n">
        <v>11</v>
      </c>
      <c r="N54" s="305" t="s">
        <v>61</v>
      </c>
      <c r="V54" s="8"/>
      <c r="W54" s="276" t="s">
        <v>13</v>
      </c>
      <c r="X54" s="330" t="n">
        <v>3</v>
      </c>
      <c r="Y54" s="330"/>
      <c r="Z54" s="330"/>
      <c r="AA54" s="330" t="n">
        <v>5</v>
      </c>
      <c r="AB54" s="330" t="n">
        <v>4</v>
      </c>
      <c r="AC54" s="330"/>
      <c r="AE54" s="330" t="n">
        <v>5</v>
      </c>
      <c r="AF54" s="331" t="n">
        <f aca="false">SUM(X54:AE54)</f>
        <v>17</v>
      </c>
      <c r="AI54" s="8" t="n">
        <v>17</v>
      </c>
      <c r="AJ54" s="276" t="s">
        <v>8</v>
      </c>
      <c r="AK54" s="331" t="n">
        <v>14</v>
      </c>
    </row>
    <row r="55" customFormat="false" ht="12.8" hidden="false" customHeight="false" outlineLevel="0" collapsed="false">
      <c r="D55" s="292" t="n">
        <v>15</v>
      </c>
      <c r="E55" s="293" t="n">
        <v>12</v>
      </c>
      <c r="F55" s="294" t="s">
        <v>48</v>
      </c>
      <c r="G55" s="8"/>
      <c r="H55" s="292" t="n">
        <v>22</v>
      </c>
      <c r="I55" s="333" t="n">
        <v>12</v>
      </c>
      <c r="J55" s="297" t="s">
        <v>13</v>
      </c>
      <c r="K55" s="8"/>
      <c r="M55" s="304" t="n">
        <v>12</v>
      </c>
      <c r="N55" s="305" t="s">
        <v>68</v>
      </c>
      <c r="V55" s="8"/>
      <c r="W55" s="276" t="s">
        <v>15</v>
      </c>
      <c r="X55" s="330" t="n">
        <v>9</v>
      </c>
      <c r="Y55" s="330"/>
      <c r="Z55" s="330" t="n">
        <v>4</v>
      </c>
      <c r="AA55" s="330"/>
      <c r="AB55" s="330"/>
      <c r="AC55" s="330" t="n">
        <v>8</v>
      </c>
      <c r="AD55" s="330"/>
      <c r="AE55" s="330" t="n">
        <v>7</v>
      </c>
      <c r="AF55" s="331" t="n">
        <f aca="false">SUM(X55:AE55)</f>
        <v>28</v>
      </c>
      <c r="AI55" s="8" t="n">
        <v>18</v>
      </c>
      <c r="AJ55" s="276" t="s">
        <v>55</v>
      </c>
      <c r="AK55" s="331" t="n">
        <v>8</v>
      </c>
    </row>
    <row r="56" customFormat="false" ht="12.8" hidden="false" customHeight="false" outlineLevel="0" collapsed="false">
      <c r="D56" s="292" t="n">
        <v>15</v>
      </c>
      <c r="E56" s="293" t="n">
        <v>12</v>
      </c>
      <c r="F56" s="297" t="s">
        <v>12</v>
      </c>
      <c r="G56" s="8"/>
      <c r="H56" s="292" t="n">
        <v>18</v>
      </c>
      <c r="I56" s="334" t="n">
        <v>13</v>
      </c>
      <c r="J56" s="294" t="s">
        <v>14</v>
      </c>
      <c r="K56" s="8"/>
      <c r="M56" s="304" t="n">
        <v>13</v>
      </c>
      <c r="N56" s="305" t="s">
        <v>8</v>
      </c>
      <c r="V56" s="8"/>
      <c r="W56" s="276" t="s">
        <v>17</v>
      </c>
      <c r="X56" s="330" t="n">
        <v>1</v>
      </c>
      <c r="Y56" s="330"/>
      <c r="Z56" s="330"/>
      <c r="AA56" s="330" t="n">
        <v>10</v>
      </c>
      <c r="AB56" s="330" t="n">
        <v>6</v>
      </c>
      <c r="AC56" s="330"/>
      <c r="AD56" s="330"/>
      <c r="AE56" s="330" t="n">
        <v>4</v>
      </c>
      <c r="AF56" s="331" t="n">
        <f aca="false">SUM(X56:AE56)</f>
        <v>21</v>
      </c>
      <c r="AI56" s="8" t="n">
        <v>19</v>
      </c>
      <c r="AJ56" s="276" t="s">
        <v>53</v>
      </c>
      <c r="AK56" s="331" t="n">
        <v>7</v>
      </c>
    </row>
    <row r="57" customFormat="false" ht="12.8" hidden="false" customHeight="false" outlineLevel="0" collapsed="false">
      <c r="D57" s="292" t="n">
        <v>14</v>
      </c>
      <c r="E57" s="293" t="n">
        <v>14</v>
      </c>
      <c r="F57" s="294" t="s">
        <v>14</v>
      </c>
      <c r="G57" s="8"/>
      <c r="H57" s="292" t="n">
        <v>16</v>
      </c>
      <c r="I57" s="333" t="n">
        <v>14</v>
      </c>
      <c r="J57" s="297" t="s">
        <v>59</v>
      </c>
      <c r="K57" s="8"/>
      <c r="M57" s="334" t="n">
        <v>14</v>
      </c>
      <c r="N57" s="334" t="s">
        <v>17</v>
      </c>
      <c r="W57" s="276" t="s">
        <v>59</v>
      </c>
      <c r="X57" s="332" t="n">
        <v>0</v>
      </c>
      <c r="Y57" s="330"/>
      <c r="Z57" s="330" t="n">
        <v>3</v>
      </c>
      <c r="AA57" s="330"/>
      <c r="AB57" s="330"/>
      <c r="AC57" s="330" t="n">
        <v>1</v>
      </c>
      <c r="AD57" s="330"/>
      <c r="AE57" s="330" t="n">
        <v>6</v>
      </c>
      <c r="AF57" s="331" t="n">
        <f aca="false">SUM(X57:AE57)</f>
        <v>10</v>
      </c>
      <c r="AI57" s="8" t="n">
        <v>20</v>
      </c>
      <c r="AJ57" s="276" t="s">
        <v>48</v>
      </c>
      <c r="AK57" s="331" t="n">
        <v>6</v>
      </c>
    </row>
    <row r="58" customFormat="false" ht="12.8" hidden="false" customHeight="false" outlineLevel="0" collapsed="false">
      <c r="D58" s="292" t="n">
        <v>13</v>
      </c>
      <c r="E58" s="293" t="n">
        <v>15</v>
      </c>
      <c r="F58" s="294" t="s">
        <v>16</v>
      </c>
      <c r="G58" s="8"/>
      <c r="H58" s="292" t="n">
        <v>15</v>
      </c>
      <c r="I58" s="304" t="n">
        <v>15</v>
      </c>
      <c r="J58" s="305" t="s">
        <v>61</v>
      </c>
      <c r="K58" s="8"/>
      <c r="M58" s="334" t="n">
        <v>15</v>
      </c>
      <c r="N58" s="334" t="s">
        <v>14</v>
      </c>
      <c r="V58" s="8"/>
    </row>
    <row r="59" customFormat="false" ht="12.8" hidden="false" customHeight="false" outlineLevel="0" collapsed="false">
      <c r="D59" s="292" t="n">
        <v>12</v>
      </c>
      <c r="E59" s="293" t="n">
        <v>16</v>
      </c>
      <c r="F59" s="294" t="s">
        <v>17</v>
      </c>
      <c r="G59" s="8"/>
      <c r="H59" s="292" t="n">
        <v>15</v>
      </c>
      <c r="I59" s="333" t="n">
        <v>16</v>
      </c>
      <c r="J59" s="297" t="s">
        <v>12</v>
      </c>
      <c r="K59" s="8"/>
      <c r="M59" s="304" t="n">
        <v>16</v>
      </c>
      <c r="N59" s="305" t="s">
        <v>55</v>
      </c>
      <c r="V59" s="8"/>
    </row>
    <row r="60" customFormat="false" ht="12.8" hidden="false" customHeight="false" outlineLevel="0" collapsed="false">
      <c r="D60" s="292" t="n">
        <v>12</v>
      </c>
      <c r="E60" s="304" t="n">
        <v>16</v>
      </c>
      <c r="F60" s="305" t="s">
        <v>130</v>
      </c>
      <c r="G60" s="8"/>
      <c r="H60" s="292" t="n">
        <v>14</v>
      </c>
      <c r="I60" s="304" t="n">
        <v>17</v>
      </c>
      <c r="J60" s="305" t="s">
        <v>8</v>
      </c>
      <c r="K60" s="8"/>
      <c r="M60" s="333" t="n">
        <v>17</v>
      </c>
      <c r="N60" s="333" t="s">
        <v>13</v>
      </c>
      <c r="W60" s="334" t="s">
        <v>16</v>
      </c>
      <c r="Y60" s="335" t="s">
        <v>51</v>
      </c>
      <c r="AA60" s="335" t="s">
        <v>185</v>
      </c>
      <c r="AC60" s="334" t="s">
        <v>61</v>
      </c>
      <c r="AG60" s="334" t="s">
        <v>186</v>
      </c>
    </row>
    <row r="61" customFormat="false" ht="12.8" hidden="false" customHeight="false" outlineLevel="0" collapsed="false">
      <c r="D61" s="292" t="n">
        <v>11</v>
      </c>
      <c r="E61" s="304" t="n">
        <v>18</v>
      </c>
      <c r="F61" s="305" t="s">
        <v>129</v>
      </c>
      <c r="G61" s="8"/>
      <c r="H61" s="292" t="n">
        <v>8</v>
      </c>
      <c r="I61" s="304" t="n">
        <v>18</v>
      </c>
      <c r="J61" s="305" t="s">
        <v>55</v>
      </c>
      <c r="K61" s="8"/>
      <c r="M61" s="333" t="n">
        <v>18</v>
      </c>
      <c r="N61" s="333" t="s">
        <v>59</v>
      </c>
      <c r="V61" s="287" t="s">
        <v>28</v>
      </c>
      <c r="W61" s="287" t="s">
        <v>17</v>
      </c>
      <c r="X61" s="287" t="n">
        <v>10</v>
      </c>
      <c r="Y61" s="287" t="s">
        <v>57</v>
      </c>
      <c r="Z61" s="287" t="n">
        <v>10</v>
      </c>
      <c r="AA61" s="287" t="s">
        <v>51</v>
      </c>
      <c r="AB61" s="287" t="n">
        <v>8</v>
      </c>
      <c r="AC61" s="287" t="s">
        <v>50</v>
      </c>
      <c r="AD61" s="287" t="n">
        <v>10</v>
      </c>
      <c r="AF61" s="336" t="s">
        <v>28</v>
      </c>
      <c r="AG61" s="337" t="s">
        <v>10</v>
      </c>
    </row>
    <row r="62" customFormat="false" ht="12.8" hidden="false" customHeight="false" outlineLevel="0" collapsed="false">
      <c r="G62" s="8"/>
      <c r="H62" s="292" t="n">
        <v>7</v>
      </c>
      <c r="I62" s="304" t="n">
        <v>19</v>
      </c>
      <c r="J62" s="305" t="s">
        <v>53</v>
      </c>
      <c r="K62" s="8"/>
      <c r="M62" s="333" t="n">
        <v>19</v>
      </c>
      <c r="N62" s="333" t="s">
        <v>12</v>
      </c>
      <c r="V62" s="287" t="s">
        <v>30</v>
      </c>
      <c r="W62" s="8" t="s">
        <v>52</v>
      </c>
      <c r="X62" s="287" t="n">
        <v>9</v>
      </c>
      <c r="Y62" s="287" t="s">
        <v>51</v>
      </c>
      <c r="Z62" s="287" t="n">
        <v>9</v>
      </c>
      <c r="AA62" s="287" t="s">
        <v>9</v>
      </c>
      <c r="AB62" s="287" t="n">
        <v>7</v>
      </c>
      <c r="AC62" s="287" t="s">
        <v>51</v>
      </c>
      <c r="AD62" s="287" t="n">
        <v>9</v>
      </c>
      <c r="AF62" s="336" t="s">
        <v>30</v>
      </c>
      <c r="AG62" s="337" t="s">
        <v>49</v>
      </c>
    </row>
    <row r="63" customFormat="false" ht="12.8" hidden="false" customHeight="false" outlineLevel="0" collapsed="false">
      <c r="G63" s="8"/>
      <c r="H63" s="292" t="n">
        <v>6</v>
      </c>
      <c r="I63" s="334" t="n">
        <v>20</v>
      </c>
      <c r="J63" s="294" t="s">
        <v>48</v>
      </c>
      <c r="K63" s="8"/>
      <c r="M63" s="334" t="n">
        <v>20</v>
      </c>
      <c r="N63" s="294" t="s">
        <v>48</v>
      </c>
      <c r="V63" s="287" t="s">
        <v>31</v>
      </c>
      <c r="W63" s="287" t="s">
        <v>9</v>
      </c>
      <c r="X63" s="287" t="n">
        <v>8</v>
      </c>
      <c r="Y63" s="287" t="s">
        <v>49</v>
      </c>
      <c r="Z63" s="287" t="n">
        <v>8</v>
      </c>
      <c r="AA63" s="287" t="s">
        <v>17</v>
      </c>
      <c r="AB63" s="287" t="n">
        <v>6</v>
      </c>
      <c r="AC63" s="287" t="s">
        <v>54</v>
      </c>
      <c r="AD63" s="287" t="n">
        <v>8</v>
      </c>
      <c r="AF63" s="336" t="s">
        <v>31</v>
      </c>
      <c r="AG63" s="337" t="s">
        <v>50</v>
      </c>
    </row>
    <row r="64" customFormat="false" ht="12.8" hidden="false" customHeight="false" outlineLevel="0" collapsed="false">
      <c r="G64" s="8"/>
      <c r="K64" s="8"/>
      <c r="V64" s="287" t="s">
        <v>32</v>
      </c>
      <c r="W64" s="287" t="s">
        <v>12</v>
      </c>
      <c r="X64" s="287" t="n">
        <v>7</v>
      </c>
      <c r="Y64" s="287" t="s">
        <v>58</v>
      </c>
      <c r="Z64" s="287" t="n">
        <v>7</v>
      </c>
      <c r="AA64" s="287" t="s">
        <v>16</v>
      </c>
      <c r="AB64" s="287" t="n">
        <v>5</v>
      </c>
      <c r="AC64" s="287" t="s">
        <v>49</v>
      </c>
      <c r="AD64" s="287" t="n">
        <v>7</v>
      </c>
      <c r="AF64" s="336" t="s">
        <v>32</v>
      </c>
      <c r="AG64" s="337" t="s">
        <v>15</v>
      </c>
    </row>
    <row r="65" customFormat="false" ht="12.8" hidden="false" customHeight="false" outlineLevel="0" collapsed="false">
      <c r="V65" s="287" t="s">
        <v>33</v>
      </c>
      <c r="W65" s="287" t="s">
        <v>8</v>
      </c>
      <c r="X65" s="287" t="n">
        <v>6</v>
      </c>
      <c r="Y65" s="287" t="s">
        <v>50</v>
      </c>
      <c r="Z65" s="287" t="n">
        <v>6</v>
      </c>
      <c r="AA65" s="287" t="s">
        <v>13</v>
      </c>
      <c r="AB65" s="287" t="n">
        <v>4</v>
      </c>
      <c r="AC65" s="287" t="s">
        <v>52</v>
      </c>
      <c r="AD65" s="287" t="n">
        <v>6</v>
      </c>
      <c r="AF65" s="336" t="s">
        <v>33</v>
      </c>
      <c r="AG65" s="337" t="s">
        <v>54</v>
      </c>
    </row>
    <row r="66" customFormat="false" ht="12.8" hidden="false" customHeight="false" outlineLevel="0" collapsed="false">
      <c r="V66" s="287" t="s">
        <v>34</v>
      </c>
      <c r="W66" s="287" t="s">
        <v>13</v>
      </c>
      <c r="X66" s="287" t="n">
        <v>5</v>
      </c>
      <c r="Y66" s="287" t="s">
        <v>54</v>
      </c>
      <c r="Z66" s="287" t="n">
        <v>5</v>
      </c>
      <c r="AA66" s="287" t="s">
        <v>61</v>
      </c>
      <c r="AB66" s="287" t="n">
        <v>3</v>
      </c>
      <c r="AC66" s="287" t="s">
        <v>61</v>
      </c>
      <c r="AD66" s="287" t="n">
        <v>5</v>
      </c>
      <c r="AF66" s="336" t="s">
        <v>34</v>
      </c>
      <c r="AG66" s="337" t="s">
        <v>52</v>
      </c>
    </row>
    <row r="67" customFormat="false" ht="12.8" hidden="false" customHeight="false" outlineLevel="0" collapsed="false">
      <c r="V67" s="287" t="s">
        <v>35</v>
      </c>
      <c r="W67" s="287" t="s">
        <v>14</v>
      </c>
      <c r="X67" s="287" t="n">
        <v>4</v>
      </c>
      <c r="Y67" s="287" t="s">
        <v>15</v>
      </c>
      <c r="Z67" s="287" t="n">
        <v>4</v>
      </c>
      <c r="AA67" s="287" t="s">
        <v>14</v>
      </c>
      <c r="AB67" s="287" t="n">
        <v>2</v>
      </c>
      <c r="AC67" s="287" t="s">
        <v>9</v>
      </c>
      <c r="AD67" s="287" t="n">
        <v>4</v>
      </c>
      <c r="AF67" s="336" t="s">
        <v>35</v>
      </c>
      <c r="AG67" s="337" t="s">
        <v>51</v>
      </c>
    </row>
    <row r="68" customFormat="false" ht="12.8" hidden="false" customHeight="false" outlineLevel="0" collapsed="false">
      <c r="V68" s="287" t="s">
        <v>36</v>
      </c>
      <c r="W68" s="8" t="s">
        <v>16</v>
      </c>
      <c r="X68" s="287" t="n">
        <v>3</v>
      </c>
      <c r="Y68" s="287" t="s">
        <v>59</v>
      </c>
      <c r="Z68" s="287" t="n">
        <v>3</v>
      </c>
      <c r="AA68" s="287" t="s">
        <v>48</v>
      </c>
      <c r="AB68" s="287" t="n">
        <v>1</v>
      </c>
      <c r="AC68" s="287" t="s">
        <v>8</v>
      </c>
      <c r="AD68" s="287" t="n">
        <v>3</v>
      </c>
      <c r="AF68" s="336" t="s">
        <v>36</v>
      </c>
      <c r="AG68" s="337" t="s">
        <v>9</v>
      </c>
    </row>
    <row r="69" customFormat="false" ht="12.8" hidden="false" customHeight="false" outlineLevel="0" collapsed="false">
      <c r="V69" s="287" t="s">
        <v>37</v>
      </c>
      <c r="W69" s="8" t="s">
        <v>53</v>
      </c>
      <c r="X69" s="287" t="n">
        <v>2</v>
      </c>
      <c r="Y69" s="287" t="s">
        <v>61</v>
      </c>
      <c r="Z69" s="287" t="n">
        <v>2</v>
      </c>
      <c r="AA69" s="8"/>
      <c r="AC69" s="287" t="s">
        <v>55</v>
      </c>
      <c r="AD69" s="287" t="n">
        <v>2</v>
      </c>
      <c r="AF69" s="336" t="s">
        <v>37</v>
      </c>
      <c r="AG69" s="337" t="s">
        <v>11</v>
      </c>
    </row>
    <row r="70" customFormat="false" ht="12.8" hidden="false" customHeight="false" outlineLevel="0" collapsed="false">
      <c r="V70" s="287" t="s">
        <v>38</v>
      </c>
      <c r="W70" s="8" t="s">
        <v>48</v>
      </c>
      <c r="X70" s="287" t="n">
        <v>1</v>
      </c>
      <c r="Y70" s="287" t="s">
        <v>55</v>
      </c>
      <c r="Z70" s="287" t="n">
        <v>1</v>
      </c>
      <c r="AC70" s="287" t="s">
        <v>53</v>
      </c>
      <c r="AD70" s="287" t="n">
        <v>1</v>
      </c>
      <c r="AF70" s="336" t="s">
        <v>38</v>
      </c>
      <c r="AG70" s="337" t="s">
        <v>16</v>
      </c>
    </row>
    <row r="71" customFormat="false" ht="12.8" hidden="false" customHeight="false" outlineLevel="0" collapsed="false">
      <c r="Z71" s="287"/>
    </row>
    <row r="72" customFormat="false" ht="12.8" hidden="false" customHeight="false" outlineLevel="0" collapsed="false">
      <c r="W72" s="334" t="s">
        <v>177</v>
      </c>
      <c r="Y72" s="335" t="s">
        <v>70</v>
      </c>
      <c r="Z72" s="287"/>
      <c r="AA72" s="335" t="s">
        <v>127</v>
      </c>
      <c r="AC72" s="334" t="s">
        <v>72</v>
      </c>
      <c r="AG72" s="334" t="s">
        <v>187</v>
      </c>
    </row>
    <row r="73" customFormat="false" ht="12.8" hidden="false" customHeight="false" outlineLevel="0" collapsed="false">
      <c r="V73" s="287" t="s">
        <v>28</v>
      </c>
      <c r="Y73" s="287" t="s">
        <v>10</v>
      </c>
      <c r="Z73" s="287" t="n">
        <v>10</v>
      </c>
      <c r="AC73" s="287" t="s">
        <v>57</v>
      </c>
      <c r="AD73" s="287" t="n">
        <v>10</v>
      </c>
      <c r="AF73" s="336" t="s">
        <v>100</v>
      </c>
      <c r="AG73" s="337" t="s">
        <v>61</v>
      </c>
    </row>
    <row r="74" customFormat="false" ht="12.8" hidden="false" customHeight="false" outlineLevel="0" collapsed="false">
      <c r="V74" s="287" t="s">
        <v>30</v>
      </c>
      <c r="Y74" s="287" t="s">
        <v>15</v>
      </c>
      <c r="Z74" s="287" t="n">
        <v>9</v>
      </c>
      <c r="AA74" s="287" t="s">
        <v>57</v>
      </c>
      <c r="AB74" s="287" t="n">
        <v>9</v>
      </c>
      <c r="AC74" s="287" t="s">
        <v>58</v>
      </c>
      <c r="AD74" s="287" t="n">
        <v>9</v>
      </c>
      <c r="AF74" s="336" t="s">
        <v>101</v>
      </c>
      <c r="AG74" s="337" t="s">
        <v>68</v>
      </c>
    </row>
    <row r="75" customFormat="false" ht="12.8" hidden="false" customHeight="false" outlineLevel="0" collapsed="false">
      <c r="V75" s="287" t="s">
        <v>31</v>
      </c>
      <c r="W75" s="8" t="s">
        <v>50</v>
      </c>
      <c r="X75" s="287" t="n">
        <v>8</v>
      </c>
      <c r="Y75" s="287" t="s">
        <v>11</v>
      </c>
      <c r="Z75" s="287" t="n">
        <v>8</v>
      </c>
      <c r="AA75" s="287" t="s">
        <v>15</v>
      </c>
      <c r="AB75" s="287" t="n">
        <v>8</v>
      </c>
      <c r="AC75" s="287" t="s">
        <v>16</v>
      </c>
      <c r="AD75" s="287" t="n">
        <v>8</v>
      </c>
      <c r="AF75" s="336" t="s">
        <v>103</v>
      </c>
      <c r="AG75" s="337" t="s">
        <v>8</v>
      </c>
    </row>
    <row r="76" customFormat="false" ht="12.8" hidden="false" customHeight="false" outlineLevel="0" collapsed="false">
      <c r="V76" s="287" t="s">
        <v>32</v>
      </c>
      <c r="W76" s="8" t="s">
        <v>49</v>
      </c>
      <c r="X76" s="287" t="n">
        <v>7</v>
      </c>
      <c r="Y76" s="287" t="s">
        <v>16</v>
      </c>
      <c r="Z76" s="287" t="n">
        <v>7</v>
      </c>
      <c r="AA76" s="287" t="s">
        <v>52</v>
      </c>
      <c r="AB76" s="287" t="n">
        <v>7</v>
      </c>
      <c r="AC76" s="287" t="s">
        <v>15</v>
      </c>
      <c r="AD76" s="287" t="n">
        <v>7</v>
      </c>
      <c r="AF76" s="336" t="s">
        <v>105</v>
      </c>
      <c r="AG76" s="337" t="s">
        <v>17</v>
      </c>
    </row>
    <row r="77" customFormat="false" ht="12.8" hidden="false" customHeight="false" outlineLevel="0" collapsed="false">
      <c r="V77" s="287" t="s">
        <v>33</v>
      </c>
      <c r="W77" s="8" t="s">
        <v>51</v>
      </c>
      <c r="X77" s="287" t="n">
        <v>6</v>
      </c>
      <c r="Y77" s="287" t="s">
        <v>14</v>
      </c>
      <c r="Z77" s="287" t="n">
        <v>6</v>
      </c>
      <c r="AA77" s="287" t="s">
        <v>58</v>
      </c>
      <c r="AB77" s="287" t="n">
        <v>6</v>
      </c>
      <c r="AC77" s="287" t="s">
        <v>59</v>
      </c>
      <c r="AD77" s="287" t="n">
        <v>6</v>
      </c>
      <c r="AF77" s="336" t="s">
        <v>107</v>
      </c>
      <c r="AG77" s="337" t="s">
        <v>14</v>
      </c>
    </row>
    <row r="78" customFormat="false" ht="12.8" hidden="false" customHeight="false" outlineLevel="0" collapsed="false">
      <c r="V78" s="287" t="s">
        <v>34</v>
      </c>
      <c r="W78" s="8" t="s">
        <v>54</v>
      </c>
      <c r="X78" s="287" t="n">
        <v>5</v>
      </c>
      <c r="Y78" s="287" t="s">
        <v>9</v>
      </c>
      <c r="Z78" s="287" t="n">
        <v>5</v>
      </c>
      <c r="AA78" s="287" t="s">
        <v>49</v>
      </c>
      <c r="AB78" s="287" t="n">
        <v>5</v>
      </c>
      <c r="AC78" s="287" t="s">
        <v>13</v>
      </c>
      <c r="AD78" s="287" t="n">
        <v>5</v>
      </c>
      <c r="AF78" s="336" t="s">
        <v>108</v>
      </c>
      <c r="AG78" s="337" t="s">
        <v>55</v>
      </c>
    </row>
    <row r="79" customFormat="false" ht="12.8" hidden="false" customHeight="false" outlineLevel="0" collapsed="false">
      <c r="V79" s="287" t="s">
        <v>35</v>
      </c>
      <c r="W79" s="8" t="s">
        <v>52</v>
      </c>
      <c r="X79" s="287" t="n">
        <v>4</v>
      </c>
      <c r="Y79" s="287" t="s">
        <v>12</v>
      </c>
      <c r="Z79" s="287" t="n">
        <v>4</v>
      </c>
      <c r="AA79" s="287" t="s">
        <v>50</v>
      </c>
      <c r="AB79" s="287" t="n">
        <v>4</v>
      </c>
      <c r="AC79" s="287" t="s">
        <v>17</v>
      </c>
      <c r="AD79" s="287" t="n">
        <v>4</v>
      </c>
      <c r="AF79" s="336" t="s">
        <v>109</v>
      </c>
      <c r="AG79" s="337" t="s">
        <v>13</v>
      </c>
    </row>
    <row r="80" customFormat="false" ht="12.8" hidden="false" customHeight="false" outlineLevel="0" collapsed="false">
      <c r="V80" s="287" t="s">
        <v>36</v>
      </c>
      <c r="W80" s="8" t="s">
        <v>55</v>
      </c>
      <c r="X80" s="287" t="n">
        <v>3</v>
      </c>
      <c r="Y80" s="287" t="s">
        <v>13</v>
      </c>
      <c r="Z80" s="287" t="n">
        <v>3</v>
      </c>
      <c r="AA80" s="287" t="s">
        <v>54</v>
      </c>
      <c r="AB80" s="287" t="n">
        <v>3</v>
      </c>
      <c r="AC80" s="287" t="s">
        <v>14</v>
      </c>
      <c r="AD80" s="287" t="n">
        <v>3</v>
      </c>
      <c r="AF80" s="336" t="s">
        <v>110</v>
      </c>
      <c r="AG80" s="337" t="s">
        <v>59</v>
      </c>
    </row>
    <row r="81" customFormat="false" ht="12.8" hidden="false" customHeight="false" outlineLevel="0" collapsed="false">
      <c r="V81" s="287" t="s">
        <v>37</v>
      </c>
      <c r="W81" s="8" t="s">
        <v>48</v>
      </c>
      <c r="X81" s="287" t="n">
        <v>2</v>
      </c>
      <c r="Y81" s="287" t="s">
        <v>8</v>
      </c>
      <c r="Z81" s="287" t="n">
        <v>2</v>
      </c>
      <c r="AA81" s="287" t="s">
        <v>53</v>
      </c>
      <c r="AB81" s="287" t="n">
        <v>2</v>
      </c>
      <c r="AC81" s="287" t="s">
        <v>12</v>
      </c>
      <c r="AD81" s="287" t="n">
        <v>2</v>
      </c>
      <c r="AF81" s="336" t="s">
        <v>111</v>
      </c>
      <c r="AG81" s="337" t="s">
        <v>12</v>
      </c>
    </row>
    <row r="82" customFormat="false" ht="12.8" hidden="false" customHeight="false" outlineLevel="0" collapsed="false">
      <c r="V82" s="287" t="s">
        <v>38</v>
      </c>
      <c r="W82" s="8" t="s">
        <v>53</v>
      </c>
      <c r="X82" s="287" t="n">
        <v>1</v>
      </c>
      <c r="Y82" s="287" t="s">
        <v>17</v>
      </c>
      <c r="Z82" s="287" t="n">
        <v>1</v>
      </c>
      <c r="AA82" s="287" t="s">
        <v>59</v>
      </c>
      <c r="AB82" s="287" t="n">
        <v>1</v>
      </c>
      <c r="AC82" s="287" t="s">
        <v>48</v>
      </c>
      <c r="AD82" s="287" t="n">
        <v>1</v>
      </c>
      <c r="AF82" s="336" t="s">
        <v>188</v>
      </c>
      <c r="AG82" s="287"/>
    </row>
  </sheetData>
  <autoFilter ref="AH1:AI29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75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  <colBreaks count="2" manualBreakCount="2">
    <brk id="16" man="true" max="65535" min="0"/>
    <brk id="18" man="true" max="65535" min="0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XFD42"/>
  <sheetViews>
    <sheetView showFormulas="false" showGridLines="true" showRowColHeaders="true" showZeros="true" rightToLeft="false" tabSelected="false" showOutlineSymbols="true" defaultGridColor="true" view="normal" topLeftCell="A1" colorId="64" zoomScale="50" zoomScaleNormal="50" zoomScalePageLayoutView="100" workbookViewId="0">
      <selection pane="topLeft" activeCell="E31" activeCellId="0" sqref="E31"/>
    </sheetView>
  </sheetViews>
  <sheetFormatPr defaultColWidth="11.58984375" defaultRowHeight="16.15" zeroHeight="false" outlineLevelRow="0" outlineLevelCol="0"/>
  <cols>
    <col collapsed="false" customWidth="true" hidden="false" outlineLevel="0" max="1" min="1" style="1" width="22.11"/>
    <col collapsed="false" customWidth="true" hidden="false" outlineLevel="0" max="2" min="2" style="1" width="4.89"/>
    <col collapsed="false" customWidth="true" hidden="false" outlineLevel="0" max="3" min="3" style="2" width="8.89"/>
    <col collapsed="false" customWidth="true" hidden="false" outlineLevel="0" max="4" min="4" style="3" width="7.56"/>
    <col collapsed="false" customWidth="true" hidden="false" outlineLevel="0" max="5" min="5" style="1" width="22.66"/>
    <col collapsed="false" customWidth="true" hidden="false" outlineLevel="0" max="6" min="6" style="4" width="2.45"/>
    <col collapsed="false" customWidth="true" hidden="false" outlineLevel="0" max="7" min="7" style="1" width="22.66"/>
    <col collapsed="false" customWidth="true" hidden="false" outlineLevel="0" max="8" min="8" style="1" width="5.33"/>
    <col collapsed="false" customWidth="true" hidden="false" outlineLevel="0" max="9" min="9" style="4" width="2.33"/>
    <col collapsed="false" customWidth="true" hidden="false" outlineLevel="0" max="10" min="10" style="1" width="5.55"/>
    <col collapsed="false" customWidth="true" hidden="false" outlineLevel="0" max="11" min="11" style="1" width="6.43"/>
    <col collapsed="false" customWidth="true" hidden="false" outlineLevel="0" max="12" min="12" style="1" width="3.45"/>
    <col collapsed="false" customWidth="true" hidden="false" outlineLevel="0" max="13" min="13" style="1" width="13.66"/>
    <col collapsed="false" customWidth="true" hidden="false" outlineLevel="0" max="14" min="14" style="1" width="6.11"/>
    <col collapsed="false" customWidth="true" hidden="false" outlineLevel="0" max="15" min="15" style="4" width="2.12"/>
    <col collapsed="false" customWidth="true" hidden="false" outlineLevel="0" max="17" min="16" style="1" width="6.11"/>
    <col collapsed="false" customWidth="true" hidden="false" outlineLevel="0" max="18" min="18" style="4" width="2.12"/>
    <col collapsed="false" customWidth="true" hidden="false" outlineLevel="0" max="20" min="19" style="1" width="6.11"/>
    <col collapsed="false" customWidth="true" hidden="false" outlineLevel="0" max="21" min="21" style="4" width="2.12"/>
    <col collapsed="false" customWidth="true" hidden="false" outlineLevel="0" max="23" min="22" style="1" width="6.11"/>
    <col collapsed="false" customWidth="true" hidden="false" outlineLevel="0" max="24" min="24" style="4" width="2.12"/>
    <col collapsed="false" customWidth="true" hidden="false" outlineLevel="0" max="25" min="25" style="1" width="6.11"/>
    <col collapsed="false" customWidth="true" hidden="false" outlineLevel="0" max="26" min="26" style="1" width="6.78"/>
    <col collapsed="false" customWidth="true" hidden="false" outlineLevel="0" max="27" min="27" style="4" width="2.12"/>
    <col collapsed="false" customWidth="true" hidden="false" outlineLevel="0" max="28" min="28" style="1" width="6.78"/>
    <col collapsed="false" customWidth="true" hidden="false" outlineLevel="0" max="30" min="29" style="1" width="7.67"/>
    <col collapsed="false" customWidth="true" hidden="false" outlineLevel="0" max="32" min="31" style="1" width="7"/>
    <col collapsed="false" customWidth="false" hidden="false" outlineLevel="0" max="247" min="33" style="1" width="11.57"/>
    <col collapsed="false" customWidth="false" hidden="false" outlineLevel="0" max="251" min="248" style="5" width="11.57"/>
    <col collapsed="false" customWidth="true" hidden="false" outlineLevel="0" max="252" min="252" style="5" width="22.11"/>
    <col collapsed="false" customWidth="true" hidden="false" outlineLevel="0" max="253" min="253" style="5" width="4.89"/>
    <col collapsed="false" customWidth="true" hidden="false" outlineLevel="0" max="254" min="254" style="5" width="8.89"/>
    <col collapsed="false" customWidth="true" hidden="false" outlineLevel="0" max="255" min="255" style="5" width="7.56"/>
    <col collapsed="false" customWidth="true" hidden="false" outlineLevel="0" max="256" min="256" style="5" width="22.66"/>
    <col collapsed="false" customWidth="true" hidden="false" outlineLevel="0" max="257" min="257" style="5" width="2.45"/>
    <col collapsed="false" customWidth="true" hidden="false" outlineLevel="0" max="258" min="258" style="5" width="22.66"/>
    <col collapsed="false" customWidth="true" hidden="false" outlineLevel="0" max="259" min="259" style="5" width="5.33"/>
    <col collapsed="false" customWidth="true" hidden="false" outlineLevel="0" max="260" min="260" style="5" width="2.33"/>
    <col collapsed="false" customWidth="true" hidden="false" outlineLevel="0" max="261" min="261" style="5" width="5.55"/>
    <col collapsed="false" customWidth="true" hidden="true" outlineLevel="0" max="263" min="262" style="5" width="11.52"/>
    <col collapsed="false" customWidth="true" hidden="false" outlineLevel="0" max="264" min="264" style="5" width="6.43"/>
    <col collapsed="false" customWidth="true" hidden="false" outlineLevel="0" max="265" min="265" style="5" width="3.45"/>
    <col collapsed="false" customWidth="true" hidden="false" outlineLevel="0" max="266" min="266" style="5" width="13.66"/>
    <col collapsed="false" customWidth="true" hidden="false" outlineLevel="0" max="267" min="267" style="5" width="6.11"/>
    <col collapsed="false" customWidth="true" hidden="false" outlineLevel="0" max="268" min="268" style="5" width="2.12"/>
    <col collapsed="false" customWidth="true" hidden="false" outlineLevel="0" max="270" min="269" style="5" width="6.11"/>
    <col collapsed="false" customWidth="true" hidden="false" outlineLevel="0" max="271" min="271" style="5" width="2.12"/>
    <col collapsed="false" customWidth="true" hidden="false" outlineLevel="0" max="273" min="272" style="5" width="6.11"/>
    <col collapsed="false" customWidth="true" hidden="false" outlineLevel="0" max="274" min="274" style="5" width="2.12"/>
    <col collapsed="false" customWidth="true" hidden="false" outlineLevel="0" max="276" min="275" style="5" width="6.11"/>
    <col collapsed="false" customWidth="true" hidden="false" outlineLevel="0" max="277" min="277" style="5" width="2.12"/>
    <col collapsed="false" customWidth="true" hidden="false" outlineLevel="0" max="279" min="278" style="5" width="6.11"/>
    <col collapsed="false" customWidth="true" hidden="false" outlineLevel="0" max="280" min="280" style="5" width="2.12"/>
    <col collapsed="false" customWidth="true" hidden="false" outlineLevel="0" max="281" min="281" style="5" width="6.11"/>
    <col collapsed="false" customWidth="true" hidden="false" outlineLevel="0" max="282" min="282" style="5" width="6.78"/>
    <col collapsed="false" customWidth="true" hidden="false" outlineLevel="0" max="283" min="283" style="5" width="2.12"/>
    <col collapsed="false" customWidth="true" hidden="false" outlineLevel="0" max="284" min="284" style="5" width="6.78"/>
    <col collapsed="false" customWidth="true" hidden="false" outlineLevel="0" max="286" min="285" style="5" width="7.67"/>
    <col collapsed="false" customWidth="true" hidden="false" outlineLevel="0" max="288" min="287" style="5" width="7"/>
    <col collapsed="false" customWidth="false" hidden="false" outlineLevel="0" max="507" min="289" style="5" width="11.57"/>
    <col collapsed="false" customWidth="true" hidden="false" outlineLevel="0" max="508" min="508" style="5" width="22.11"/>
    <col collapsed="false" customWidth="true" hidden="false" outlineLevel="0" max="509" min="509" style="5" width="4.89"/>
    <col collapsed="false" customWidth="true" hidden="false" outlineLevel="0" max="510" min="510" style="5" width="8.89"/>
    <col collapsed="false" customWidth="true" hidden="false" outlineLevel="0" max="511" min="511" style="5" width="7.56"/>
    <col collapsed="false" customWidth="true" hidden="false" outlineLevel="0" max="512" min="512" style="5" width="22.66"/>
    <col collapsed="false" customWidth="true" hidden="false" outlineLevel="0" max="513" min="513" style="5" width="2.45"/>
    <col collapsed="false" customWidth="true" hidden="false" outlineLevel="0" max="514" min="514" style="5" width="22.66"/>
    <col collapsed="false" customWidth="true" hidden="false" outlineLevel="0" max="515" min="515" style="5" width="5.33"/>
    <col collapsed="false" customWidth="true" hidden="false" outlineLevel="0" max="516" min="516" style="5" width="2.33"/>
    <col collapsed="false" customWidth="true" hidden="false" outlineLevel="0" max="517" min="517" style="5" width="5.55"/>
    <col collapsed="false" customWidth="true" hidden="true" outlineLevel="0" max="519" min="518" style="5" width="11.52"/>
    <col collapsed="false" customWidth="true" hidden="false" outlineLevel="0" max="520" min="520" style="5" width="6.43"/>
    <col collapsed="false" customWidth="true" hidden="false" outlineLevel="0" max="521" min="521" style="5" width="3.45"/>
    <col collapsed="false" customWidth="true" hidden="false" outlineLevel="0" max="522" min="522" style="5" width="13.66"/>
    <col collapsed="false" customWidth="true" hidden="false" outlineLevel="0" max="523" min="523" style="5" width="6.11"/>
    <col collapsed="false" customWidth="true" hidden="false" outlineLevel="0" max="524" min="524" style="5" width="2.12"/>
    <col collapsed="false" customWidth="true" hidden="false" outlineLevel="0" max="526" min="525" style="5" width="6.11"/>
    <col collapsed="false" customWidth="true" hidden="false" outlineLevel="0" max="527" min="527" style="5" width="2.12"/>
    <col collapsed="false" customWidth="true" hidden="false" outlineLevel="0" max="529" min="528" style="5" width="6.11"/>
    <col collapsed="false" customWidth="true" hidden="false" outlineLevel="0" max="530" min="530" style="5" width="2.12"/>
    <col collapsed="false" customWidth="true" hidden="false" outlineLevel="0" max="532" min="531" style="5" width="6.11"/>
    <col collapsed="false" customWidth="true" hidden="false" outlineLevel="0" max="533" min="533" style="5" width="2.12"/>
    <col collapsed="false" customWidth="true" hidden="false" outlineLevel="0" max="535" min="534" style="5" width="6.11"/>
    <col collapsed="false" customWidth="true" hidden="false" outlineLevel="0" max="536" min="536" style="5" width="2.12"/>
    <col collapsed="false" customWidth="true" hidden="false" outlineLevel="0" max="537" min="537" style="5" width="6.11"/>
    <col collapsed="false" customWidth="true" hidden="false" outlineLevel="0" max="538" min="538" style="5" width="6.78"/>
    <col collapsed="false" customWidth="true" hidden="false" outlineLevel="0" max="539" min="539" style="5" width="2.12"/>
    <col collapsed="false" customWidth="true" hidden="false" outlineLevel="0" max="540" min="540" style="5" width="6.78"/>
    <col collapsed="false" customWidth="true" hidden="false" outlineLevel="0" max="542" min="541" style="5" width="7.67"/>
    <col collapsed="false" customWidth="true" hidden="false" outlineLevel="0" max="544" min="543" style="5" width="7"/>
    <col collapsed="false" customWidth="false" hidden="false" outlineLevel="0" max="763" min="545" style="5" width="11.57"/>
    <col collapsed="false" customWidth="true" hidden="false" outlineLevel="0" max="764" min="764" style="5" width="22.11"/>
    <col collapsed="false" customWidth="true" hidden="false" outlineLevel="0" max="765" min="765" style="5" width="4.89"/>
    <col collapsed="false" customWidth="true" hidden="false" outlineLevel="0" max="766" min="766" style="5" width="8.89"/>
    <col collapsed="false" customWidth="true" hidden="false" outlineLevel="0" max="767" min="767" style="5" width="7.56"/>
    <col collapsed="false" customWidth="true" hidden="false" outlineLevel="0" max="768" min="768" style="5" width="22.66"/>
    <col collapsed="false" customWidth="true" hidden="false" outlineLevel="0" max="769" min="769" style="5" width="2.45"/>
    <col collapsed="false" customWidth="true" hidden="false" outlineLevel="0" max="770" min="770" style="5" width="22.66"/>
    <col collapsed="false" customWidth="true" hidden="false" outlineLevel="0" max="771" min="771" style="5" width="5.33"/>
    <col collapsed="false" customWidth="true" hidden="false" outlineLevel="0" max="772" min="772" style="5" width="2.33"/>
    <col collapsed="false" customWidth="true" hidden="false" outlineLevel="0" max="773" min="773" style="5" width="5.55"/>
    <col collapsed="false" customWidth="true" hidden="true" outlineLevel="0" max="775" min="774" style="5" width="11.52"/>
    <col collapsed="false" customWidth="true" hidden="false" outlineLevel="0" max="776" min="776" style="5" width="6.43"/>
    <col collapsed="false" customWidth="true" hidden="false" outlineLevel="0" max="777" min="777" style="5" width="3.45"/>
    <col collapsed="false" customWidth="true" hidden="false" outlineLevel="0" max="778" min="778" style="5" width="13.66"/>
    <col collapsed="false" customWidth="true" hidden="false" outlineLevel="0" max="779" min="779" style="5" width="6.11"/>
    <col collapsed="false" customWidth="true" hidden="false" outlineLevel="0" max="780" min="780" style="5" width="2.12"/>
    <col collapsed="false" customWidth="true" hidden="false" outlineLevel="0" max="782" min="781" style="5" width="6.11"/>
    <col collapsed="false" customWidth="true" hidden="false" outlineLevel="0" max="783" min="783" style="5" width="2.12"/>
    <col collapsed="false" customWidth="true" hidden="false" outlineLevel="0" max="785" min="784" style="5" width="6.11"/>
    <col collapsed="false" customWidth="true" hidden="false" outlineLevel="0" max="786" min="786" style="5" width="2.12"/>
    <col collapsed="false" customWidth="true" hidden="false" outlineLevel="0" max="788" min="787" style="5" width="6.11"/>
    <col collapsed="false" customWidth="true" hidden="false" outlineLevel="0" max="789" min="789" style="5" width="2.12"/>
    <col collapsed="false" customWidth="true" hidden="false" outlineLevel="0" max="791" min="790" style="5" width="6.11"/>
    <col collapsed="false" customWidth="true" hidden="false" outlineLevel="0" max="792" min="792" style="5" width="2.12"/>
    <col collapsed="false" customWidth="true" hidden="false" outlineLevel="0" max="793" min="793" style="5" width="6.11"/>
    <col collapsed="false" customWidth="true" hidden="false" outlineLevel="0" max="794" min="794" style="5" width="6.78"/>
    <col collapsed="false" customWidth="true" hidden="false" outlineLevel="0" max="795" min="795" style="5" width="2.12"/>
    <col collapsed="false" customWidth="true" hidden="false" outlineLevel="0" max="796" min="796" style="5" width="6.78"/>
    <col collapsed="false" customWidth="true" hidden="false" outlineLevel="0" max="798" min="797" style="5" width="7.67"/>
    <col collapsed="false" customWidth="true" hidden="false" outlineLevel="0" max="800" min="799" style="5" width="7"/>
    <col collapsed="false" customWidth="false" hidden="false" outlineLevel="0" max="1019" min="801" style="5" width="11.57"/>
  </cols>
  <sheetData>
    <row r="1" s="5" customFormat="true" ht="16.15" hidden="false" customHeight="false" outlineLevel="0" collapsed="false">
      <c r="A1" s="1"/>
      <c r="B1" s="1"/>
      <c r="C1" s="6"/>
      <c r="D1" s="6"/>
      <c r="E1" s="6"/>
      <c r="F1" s="6"/>
      <c r="G1" s="6"/>
      <c r="H1" s="6"/>
      <c r="I1" s="6"/>
      <c r="J1" s="6"/>
      <c r="K1" s="1"/>
      <c r="L1" s="1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1"/>
      <c r="AA1" s="4"/>
      <c r="AB1" s="1"/>
      <c r="AC1" s="1"/>
      <c r="AD1" s="1"/>
      <c r="AE1" s="1"/>
      <c r="AF1" s="1"/>
      <c r="XEZ1" s="8"/>
      <c r="XFA1" s="8"/>
      <c r="XFB1" s="8"/>
      <c r="XFC1" s="8"/>
      <c r="XFD1" s="8"/>
    </row>
    <row r="2" s="5" customFormat="true" ht="16.15" hidden="false" customHeight="false" outlineLevel="0" collapsed="false">
      <c r="A2" s="1"/>
      <c r="B2" s="1"/>
      <c r="C2" s="9" t="s">
        <v>47</v>
      </c>
      <c r="D2" s="9"/>
      <c r="E2" s="9"/>
      <c r="F2" s="9"/>
      <c r="G2" s="9"/>
      <c r="H2" s="9"/>
      <c r="I2" s="9"/>
      <c r="J2" s="9"/>
      <c r="K2" s="1"/>
      <c r="L2" s="1"/>
      <c r="M2" s="1"/>
      <c r="N2" s="1"/>
      <c r="O2" s="4"/>
      <c r="P2" s="1"/>
      <c r="Q2" s="1"/>
      <c r="R2" s="4"/>
      <c r="S2" s="1"/>
      <c r="T2" s="1"/>
      <c r="U2" s="4"/>
      <c r="V2" s="1"/>
      <c r="W2" s="1"/>
      <c r="X2" s="4"/>
      <c r="Y2" s="1"/>
      <c r="Z2" s="1"/>
      <c r="AA2" s="4"/>
      <c r="AB2" s="1"/>
      <c r="AC2" s="1"/>
      <c r="AD2" s="1"/>
      <c r="AE2" s="1"/>
      <c r="AF2" s="1"/>
      <c r="XEZ2" s="8"/>
      <c r="XFA2" s="8"/>
      <c r="XFB2" s="8"/>
      <c r="XFC2" s="8"/>
      <c r="XFD2" s="8"/>
    </row>
    <row r="3" s="5" customFormat="true" ht="16.15" hidden="false" customHeight="false" outlineLevel="0" collapsed="false">
      <c r="A3" s="1"/>
      <c r="B3" s="1"/>
      <c r="C3" s="2"/>
      <c r="D3" s="2"/>
      <c r="E3" s="2"/>
      <c r="F3" s="2"/>
      <c r="G3" s="2"/>
      <c r="H3" s="2"/>
      <c r="I3" s="2"/>
      <c r="J3" s="2"/>
      <c r="K3" s="1"/>
      <c r="L3" s="1"/>
      <c r="M3" s="10" t="s">
        <v>1</v>
      </c>
      <c r="N3" s="169" t="str">
        <f aca="false">E5</f>
        <v>Kadaň</v>
      </c>
      <c r="O3" s="169"/>
      <c r="P3" s="169"/>
      <c r="Q3" s="170" t="str">
        <f aca="false">E6</f>
        <v>Hostivař</v>
      </c>
      <c r="R3" s="170"/>
      <c r="S3" s="170"/>
      <c r="T3" s="13" t="str">
        <f aca="false">E7</f>
        <v>President černí</v>
      </c>
      <c r="U3" s="13"/>
      <c r="V3" s="13"/>
      <c r="W3" s="14" t="str">
        <f aca="false">E8</f>
        <v>Kbely B</v>
      </c>
      <c r="X3" s="14"/>
      <c r="Y3" s="14"/>
      <c r="Z3" s="171" t="s">
        <v>2</v>
      </c>
      <c r="AA3" s="171"/>
      <c r="AB3" s="171"/>
      <c r="AC3" s="33" t="s">
        <v>3</v>
      </c>
      <c r="AD3" s="33" t="s">
        <v>4</v>
      </c>
      <c r="AE3" s="1"/>
      <c r="AF3" s="1"/>
      <c r="XEZ3" s="8"/>
      <c r="XFA3" s="8"/>
      <c r="XFB3" s="8"/>
      <c r="XFC3" s="8"/>
      <c r="XFD3" s="8"/>
    </row>
    <row r="4" s="5" customFormat="true" ht="16.15" hidden="false" customHeight="false" outlineLevel="0" collapsed="false">
      <c r="A4" s="1"/>
      <c r="B4" s="1"/>
      <c r="C4" s="18" t="s">
        <v>5</v>
      </c>
      <c r="D4" s="18"/>
      <c r="E4" s="19" t="s">
        <v>1</v>
      </c>
      <c r="F4" s="2"/>
      <c r="G4" s="20" t="s">
        <v>6</v>
      </c>
      <c r="H4" s="2"/>
      <c r="I4" s="2"/>
      <c r="J4" s="2"/>
      <c r="K4" s="1"/>
      <c r="L4" s="1"/>
      <c r="M4" s="21" t="str">
        <f aca="false">E5</f>
        <v>Kadaň</v>
      </c>
      <c r="N4" s="68"/>
      <c r="O4" s="68"/>
      <c r="P4" s="68"/>
      <c r="Q4" s="33" t="n">
        <f aca="false">H13</f>
        <v>0</v>
      </c>
      <c r="R4" s="33" t="s">
        <v>7</v>
      </c>
      <c r="S4" s="33" t="n">
        <f aca="false">J13</f>
        <v>4</v>
      </c>
      <c r="T4" s="33" t="n">
        <f aca="false">H17</f>
        <v>0</v>
      </c>
      <c r="U4" s="33" t="s">
        <v>7</v>
      </c>
      <c r="V4" s="33" t="n">
        <f aca="false">J17</f>
        <v>2</v>
      </c>
      <c r="W4" s="33" t="n">
        <f aca="false">H21</f>
        <v>1</v>
      </c>
      <c r="X4" s="33" t="s">
        <v>7</v>
      </c>
      <c r="Y4" s="33" t="n">
        <f aca="false">J21</f>
        <v>7</v>
      </c>
      <c r="Z4" s="42" t="n">
        <f aca="false">Q4+T4+W4</f>
        <v>1</v>
      </c>
      <c r="AA4" s="43" t="s">
        <v>7</v>
      </c>
      <c r="AB4" s="43" t="n">
        <f aca="false">S4+V4+Y4</f>
        <v>13</v>
      </c>
      <c r="AC4" s="33" t="n">
        <v>0</v>
      </c>
      <c r="AD4" s="33" t="n">
        <v>4</v>
      </c>
      <c r="AE4" s="1"/>
      <c r="AF4" s="1"/>
      <c r="XEZ4" s="8"/>
      <c r="XFA4" s="8"/>
      <c r="XFB4" s="8"/>
      <c r="XFC4" s="8"/>
      <c r="XFD4" s="8"/>
    </row>
    <row r="5" s="5" customFormat="true" ht="16.15" hidden="false" customHeight="false" outlineLevel="0" collapsed="false">
      <c r="A5" s="1" t="n">
        <f aca="false">15*4</f>
        <v>60</v>
      </c>
      <c r="B5" s="1"/>
      <c r="C5" s="2"/>
      <c r="D5" s="2"/>
      <c r="E5" s="35" t="s">
        <v>48</v>
      </c>
      <c r="F5" s="2"/>
      <c r="G5" s="37" t="s">
        <v>49</v>
      </c>
      <c r="H5" s="2"/>
      <c r="I5" s="2"/>
      <c r="J5" s="2"/>
      <c r="K5" s="1"/>
      <c r="L5" s="1"/>
      <c r="M5" s="38" t="str">
        <f aca="false">E6</f>
        <v>Hostivař</v>
      </c>
      <c r="N5" s="33" t="n">
        <f aca="false">J13</f>
        <v>4</v>
      </c>
      <c r="O5" s="33" t="s">
        <v>7</v>
      </c>
      <c r="P5" s="33" t="n">
        <f aca="false">H13</f>
        <v>0</v>
      </c>
      <c r="Q5" s="68"/>
      <c r="R5" s="68"/>
      <c r="S5" s="68"/>
      <c r="T5" s="33" t="n">
        <f aca="false">H23</f>
        <v>3</v>
      </c>
      <c r="U5" s="33" t="s">
        <v>7</v>
      </c>
      <c r="V5" s="33" t="n">
        <f aca="false">J23</f>
        <v>0</v>
      </c>
      <c r="W5" s="33" t="n">
        <f aca="false">H20</f>
        <v>7</v>
      </c>
      <c r="X5" s="33" t="s">
        <v>7</v>
      </c>
      <c r="Y5" s="33" t="n">
        <f aca="false">J20</f>
        <v>0</v>
      </c>
      <c r="Z5" s="42" t="n">
        <f aca="false">N5+T5+W5</f>
        <v>14</v>
      </c>
      <c r="AA5" s="43" t="s">
        <v>7</v>
      </c>
      <c r="AB5" s="43" t="n">
        <f aca="false">P5+V5+Y5</f>
        <v>0</v>
      </c>
      <c r="AC5" s="43" t="n">
        <v>9</v>
      </c>
      <c r="AD5" s="43" t="n">
        <v>1</v>
      </c>
      <c r="AE5" s="1"/>
      <c r="AF5" s="1"/>
      <c r="XEZ5" s="8"/>
      <c r="XFA5" s="8"/>
      <c r="XFB5" s="8"/>
      <c r="XFC5" s="8"/>
      <c r="XFD5" s="8"/>
    </row>
    <row r="6" s="5" customFormat="true" ht="16.15" hidden="false" customHeight="false" outlineLevel="0" collapsed="false">
      <c r="A6" s="1"/>
      <c r="B6" s="1"/>
      <c r="C6" s="2"/>
      <c r="D6" s="2"/>
      <c r="E6" s="35" t="s">
        <v>50</v>
      </c>
      <c r="F6" s="2"/>
      <c r="G6" s="35" t="s">
        <v>51</v>
      </c>
      <c r="H6" s="2"/>
      <c r="I6" s="2"/>
      <c r="J6" s="2"/>
      <c r="K6" s="1"/>
      <c r="L6" s="1"/>
      <c r="M6" s="44" t="str">
        <f aca="false">E7</f>
        <v>President černí</v>
      </c>
      <c r="N6" s="33" t="n">
        <f aca="false">J17</f>
        <v>2</v>
      </c>
      <c r="O6" s="33" t="s">
        <v>7</v>
      </c>
      <c r="P6" s="33" t="n">
        <f aca="false">H17</f>
        <v>0</v>
      </c>
      <c r="Q6" s="33" t="n">
        <f aca="false">J23</f>
        <v>0</v>
      </c>
      <c r="R6" s="33" t="s">
        <v>7</v>
      </c>
      <c r="S6" s="33" t="n">
        <f aca="false">H23</f>
        <v>3</v>
      </c>
      <c r="T6" s="68"/>
      <c r="U6" s="68"/>
      <c r="V6" s="68"/>
      <c r="W6" s="33" t="n">
        <f aca="false">H15</f>
        <v>0</v>
      </c>
      <c r="X6" s="33" t="s">
        <v>7</v>
      </c>
      <c r="Y6" s="33" t="n">
        <f aca="false">J15</f>
        <v>3</v>
      </c>
      <c r="Z6" s="42" t="n">
        <f aca="false">N6+Q6+W6</f>
        <v>2</v>
      </c>
      <c r="AA6" s="43" t="s">
        <v>7</v>
      </c>
      <c r="AB6" s="43" t="n">
        <f aca="false">P6+S6+Y6</f>
        <v>6</v>
      </c>
      <c r="AC6" s="43" t="n">
        <v>3</v>
      </c>
      <c r="AD6" s="43" t="n">
        <v>3</v>
      </c>
      <c r="AE6" s="1"/>
      <c r="AF6" s="1"/>
      <c r="XEZ6" s="8"/>
      <c r="XFA6" s="8"/>
      <c r="XFB6" s="8"/>
      <c r="XFC6" s="8"/>
      <c r="XFD6" s="8"/>
    </row>
    <row r="7" s="5" customFormat="true" ht="16.15" hidden="false" customHeight="false" outlineLevel="0" collapsed="false">
      <c r="A7" s="1"/>
      <c r="B7" s="1"/>
      <c r="C7" s="2"/>
      <c r="D7" s="2"/>
      <c r="E7" s="35" t="s">
        <v>52</v>
      </c>
      <c r="F7" s="172"/>
      <c r="G7" s="35" t="s">
        <v>53</v>
      </c>
      <c r="H7" s="2"/>
      <c r="I7" s="2"/>
      <c r="J7" s="2"/>
      <c r="K7" s="1"/>
      <c r="L7" s="1"/>
      <c r="M7" s="49" t="str">
        <f aca="false">E8</f>
        <v>Kbely B</v>
      </c>
      <c r="N7" s="33" t="n">
        <f aca="false">J21</f>
        <v>7</v>
      </c>
      <c r="O7" s="33" t="s">
        <v>7</v>
      </c>
      <c r="P7" s="33" t="n">
        <f aca="false">H21</f>
        <v>1</v>
      </c>
      <c r="Q7" s="33" t="n">
        <f aca="false">J20</f>
        <v>0</v>
      </c>
      <c r="R7" s="33" t="s">
        <v>7</v>
      </c>
      <c r="S7" s="33" t="n">
        <f aca="false">H20</f>
        <v>7</v>
      </c>
      <c r="T7" s="33" t="n">
        <f aca="false">J15</f>
        <v>3</v>
      </c>
      <c r="U7" s="33" t="s">
        <v>7</v>
      </c>
      <c r="V7" s="33" t="n">
        <f aca="false">H15</f>
        <v>0</v>
      </c>
      <c r="W7" s="68"/>
      <c r="X7" s="68"/>
      <c r="Y7" s="68"/>
      <c r="Z7" s="42" t="n">
        <f aca="false">N7+Q7+T7</f>
        <v>10</v>
      </c>
      <c r="AA7" s="43" t="s">
        <v>7</v>
      </c>
      <c r="AB7" s="43" t="n">
        <f aca="false">P7+S7+V7</f>
        <v>8</v>
      </c>
      <c r="AC7" s="43" t="n">
        <v>6</v>
      </c>
      <c r="AD7" s="43" t="n">
        <v>2</v>
      </c>
      <c r="AE7" s="1"/>
      <c r="AF7" s="1"/>
      <c r="XEZ7" s="8"/>
      <c r="XFA7" s="8"/>
      <c r="XFB7" s="8"/>
      <c r="XFC7" s="8"/>
      <c r="XFD7" s="8"/>
    </row>
    <row r="8" s="5" customFormat="true" ht="16.15" hidden="false" customHeight="false" outlineLevel="0" collapsed="false">
      <c r="A8" s="1"/>
      <c r="B8" s="1"/>
      <c r="C8" s="2"/>
      <c r="D8" s="2"/>
      <c r="E8" s="173" t="s">
        <v>54</v>
      </c>
      <c r="F8" s="172"/>
      <c r="G8" s="35" t="s">
        <v>55</v>
      </c>
      <c r="H8" s="2"/>
      <c r="I8" s="2"/>
      <c r="J8" s="2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XEZ8" s="8"/>
      <c r="XFA8" s="8"/>
      <c r="XFB8" s="8"/>
      <c r="XFC8" s="8"/>
      <c r="XFD8" s="8"/>
    </row>
    <row r="9" s="5" customFormat="true" ht="16.15" hidden="false" customHeight="false" outlineLevel="0" collapsed="false">
      <c r="A9" s="1"/>
      <c r="B9" s="1"/>
      <c r="C9" s="2"/>
      <c r="D9" s="2"/>
      <c r="E9" s="55"/>
      <c r="F9" s="55"/>
      <c r="G9" s="172"/>
      <c r="H9" s="2"/>
      <c r="I9" s="2"/>
      <c r="J9" s="2"/>
      <c r="K9" s="1"/>
      <c r="L9" s="1"/>
      <c r="M9" s="53"/>
      <c r="N9" s="54"/>
      <c r="O9" s="113"/>
      <c r="P9" s="54"/>
      <c r="Q9" s="54"/>
      <c r="R9" s="113"/>
      <c r="S9" s="54"/>
      <c r="T9" s="54"/>
      <c r="U9" s="113"/>
      <c r="V9" s="54"/>
      <c r="W9" s="54"/>
      <c r="X9" s="54"/>
      <c r="Y9" s="54"/>
      <c r="Z9" s="113"/>
      <c r="AA9" s="113"/>
      <c r="AB9" s="54"/>
      <c r="AC9" s="54"/>
      <c r="AD9" s="54"/>
      <c r="AE9" s="1"/>
      <c r="AF9" s="1"/>
      <c r="XEZ9" s="8"/>
      <c r="XFA9" s="8"/>
      <c r="XFB9" s="8"/>
      <c r="XFC9" s="8"/>
      <c r="XFD9" s="8"/>
    </row>
    <row r="10" s="5" customFormat="true" ht="16.15" hidden="false" customHeight="false" outlineLevel="0" collapsed="false">
      <c r="A10" s="1"/>
      <c r="B10" s="1"/>
      <c r="C10" s="2"/>
      <c r="D10" s="3"/>
      <c r="E10" s="55"/>
      <c r="F10" s="4"/>
      <c r="G10" s="1"/>
      <c r="H10" s="1"/>
      <c r="I10" s="4"/>
      <c r="J10" s="1"/>
      <c r="K10" s="1"/>
      <c r="L10" s="1"/>
      <c r="M10" s="56" t="s">
        <v>6</v>
      </c>
      <c r="N10" s="57" t="str">
        <f aca="false">G5</f>
        <v>Kbely A</v>
      </c>
      <c r="O10" s="57"/>
      <c r="P10" s="57"/>
      <c r="Q10" s="58" t="str">
        <f aca="false">G6</f>
        <v>Praga</v>
      </c>
      <c r="R10" s="58"/>
      <c r="S10" s="58"/>
      <c r="T10" s="59" t="str">
        <f aca="false">G7</f>
        <v>President červení</v>
      </c>
      <c r="U10" s="59"/>
      <c r="V10" s="59"/>
      <c r="W10" s="110" t="str">
        <f aca="false">G8</f>
        <v>Kbely C</v>
      </c>
      <c r="X10" s="110"/>
      <c r="Y10" s="110"/>
      <c r="Z10" s="171" t="s">
        <v>2</v>
      </c>
      <c r="AA10" s="171"/>
      <c r="AB10" s="171"/>
      <c r="AC10" s="43" t="s">
        <v>3</v>
      </c>
      <c r="AD10" s="75" t="s">
        <v>4</v>
      </c>
      <c r="AE10" s="1"/>
      <c r="AF10" s="1"/>
      <c r="XEZ10" s="8"/>
      <c r="XFA10" s="8"/>
      <c r="XFB10" s="8"/>
      <c r="XFC10" s="8"/>
      <c r="XFD10" s="8"/>
    </row>
    <row r="11" s="5" customFormat="true" ht="16.15" hidden="false" customHeight="false" outlineLevel="0" collapsed="false">
      <c r="A11" s="1"/>
      <c r="B11" s="1"/>
      <c r="C11" s="2"/>
      <c r="D11" s="3"/>
      <c r="E11" s="55"/>
      <c r="F11" s="4"/>
      <c r="G11" s="1"/>
      <c r="H11" s="1"/>
      <c r="I11" s="4"/>
      <c r="J11" s="1"/>
      <c r="K11" s="1"/>
      <c r="L11" s="1"/>
      <c r="M11" s="67" t="str">
        <f aca="false">G5</f>
        <v>Kbely A</v>
      </c>
      <c r="N11" s="68"/>
      <c r="O11" s="68"/>
      <c r="P11" s="68"/>
      <c r="Q11" s="33" t="n">
        <f aca="false">H14</f>
        <v>5</v>
      </c>
      <c r="R11" s="33" t="s">
        <v>7</v>
      </c>
      <c r="S11" s="33" t="n">
        <f aca="false">J14</f>
        <v>2</v>
      </c>
      <c r="T11" s="33" t="n">
        <f aca="false">H18</f>
        <v>5</v>
      </c>
      <c r="U11" s="33" t="s">
        <v>7</v>
      </c>
      <c r="V11" s="33" t="n">
        <f aca="false">J18</f>
        <v>1</v>
      </c>
      <c r="W11" s="33" t="n">
        <f aca="false">H22</f>
        <v>6</v>
      </c>
      <c r="X11" s="33" t="s">
        <v>7</v>
      </c>
      <c r="Y11" s="174" t="n">
        <f aca="false">J22</f>
        <v>1</v>
      </c>
      <c r="Z11" s="42" t="n">
        <f aca="false">Q11+T11+W11</f>
        <v>16</v>
      </c>
      <c r="AA11" s="43" t="s">
        <v>7</v>
      </c>
      <c r="AB11" s="43" t="n">
        <f aca="false">S11+V11+Y11</f>
        <v>4</v>
      </c>
      <c r="AC11" s="43" t="n">
        <v>9</v>
      </c>
      <c r="AD11" s="43" t="n">
        <v>1</v>
      </c>
      <c r="AE11" s="113"/>
      <c r="AF11" s="1"/>
      <c r="XEZ11" s="8"/>
      <c r="XFA11" s="8"/>
      <c r="XFB11" s="8"/>
      <c r="XFC11" s="8"/>
      <c r="XFD11" s="8"/>
    </row>
    <row r="12" s="1" customFormat="true" ht="16.15" hidden="false" customHeight="false" outlineLevel="0" collapsed="false">
      <c r="C12" s="64" t="s">
        <v>18</v>
      </c>
      <c r="D12" s="64" t="s">
        <v>19</v>
      </c>
      <c r="E12" s="65" t="s">
        <v>20</v>
      </c>
      <c r="F12" s="65"/>
      <c r="G12" s="65"/>
      <c r="H12" s="65" t="s">
        <v>21</v>
      </c>
      <c r="I12" s="65"/>
      <c r="J12" s="65"/>
      <c r="K12" s="66"/>
      <c r="L12" s="66"/>
      <c r="M12" s="85" t="str">
        <f aca="false">G6</f>
        <v>Praga</v>
      </c>
      <c r="N12" s="33" t="n">
        <f aca="false">J14</f>
        <v>2</v>
      </c>
      <c r="O12" s="33" t="s">
        <v>7</v>
      </c>
      <c r="P12" s="33" t="n">
        <f aca="false">H14</f>
        <v>5</v>
      </c>
      <c r="Q12" s="68"/>
      <c r="R12" s="68"/>
      <c r="S12" s="68"/>
      <c r="T12" s="33" t="n">
        <f aca="false">H24</f>
        <v>7</v>
      </c>
      <c r="U12" s="33" t="s">
        <v>7</v>
      </c>
      <c r="V12" s="33" t="n">
        <f aca="false">J24</f>
        <v>2</v>
      </c>
      <c r="W12" s="33" t="n">
        <f aca="false">H19</f>
        <v>4</v>
      </c>
      <c r="X12" s="33" t="s">
        <v>7</v>
      </c>
      <c r="Y12" s="174" t="n">
        <f aca="false">J19</f>
        <v>1</v>
      </c>
      <c r="Z12" s="42" t="n">
        <f aca="false">N12+T12+W12</f>
        <v>13</v>
      </c>
      <c r="AA12" s="43" t="s">
        <v>7</v>
      </c>
      <c r="AB12" s="43" t="n">
        <f aca="false">P12+V12+Y12</f>
        <v>8</v>
      </c>
      <c r="AC12" s="43" t="n">
        <v>6</v>
      </c>
      <c r="AD12" s="43" t="n">
        <v>2</v>
      </c>
      <c r="AE12" s="113"/>
      <c r="AF12" s="113"/>
      <c r="XEZ12" s="8"/>
      <c r="XFA12" s="8"/>
      <c r="XFB12" s="8"/>
      <c r="XFC12" s="8"/>
      <c r="XFD12" s="8"/>
    </row>
    <row r="13" s="1" customFormat="true" ht="17.85" hidden="false" customHeight="true" outlineLevel="0" collapsed="false">
      <c r="A13" s="76" t="s">
        <v>22</v>
      </c>
      <c r="C13" s="77" t="n">
        <f aca="false">A14</f>
        <v>0.416666666666667</v>
      </c>
      <c r="D13" s="78" t="s">
        <v>23</v>
      </c>
      <c r="E13" s="175" t="str">
        <f aca="false">E5</f>
        <v>Kadaň</v>
      </c>
      <c r="F13" s="80" t="s">
        <v>7</v>
      </c>
      <c r="G13" s="81" t="str">
        <f aca="false">E6</f>
        <v>Hostivař</v>
      </c>
      <c r="H13" s="82" t="n">
        <v>0</v>
      </c>
      <c r="I13" s="83"/>
      <c r="J13" s="176" t="n">
        <v>4</v>
      </c>
      <c r="M13" s="98" t="str">
        <f aca="false">G7</f>
        <v>President červení</v>
      </c>
      <c r="N13" s="33" t="n">
        <f aca="false">J18</f>
        <v>1</v>
      </c>
      <c r="O13" s="33" t="s">
        <v>7</v>
      </c>
      <c r="P13" s="33" t="n">
        <f aca="false">H18</f>
        <v>5</v>
      </c>
      <c r="Q13" s="33" t="n">
        <f aca="false">J24</f>
        <v>2</v>
      </c>
      <c r="R13" s="33" t="s">
        <v>7</v>
      </c>
      <c r="S13" s="33" t="n">
        <f aca="false">H24</f>
        <v>7</v>
      </c>
      <c r="T13" s="68"/>
      <c r="U13" s="68"/>
      <c r="V13" s="68"/>
      <c r="W13" s="33" t="n">
        <f aca="false">H16</f>
        <v>2</v>
      </c>
      <c r="X13" s="33" t="s">
        <v>7</v>
      </c>
      <c r="Y13" s="174" t="n">
        <f aca="false">J16</f>
        <v>3</v>
      </c>
      <c r="Z13" s="42" t="n">
        <f aca="false">N13+Q13+W13</f>
        <v>5</v>
      </c>
      <c r="AA13" s="43" t="s">
        <v>7</v>
      </c>
      <c r="AB13" s="43" t="n">
        <f aca="false">P13+S13+Y13</f>
        <v>15</v>
      </c>
      <c r="AC13" s="43" t="n">
        <v>0</v>
      </c>
      <c r="AD13" s="43" t="n">
        <v>4</v>
      </c>
      <c r="AE13" s="140"/>
      <c r="AF13" s="113"/>
      <c r="XEZ13" s="8"/>
      <c r="XFA13" s="8"/>
      <c r="XFB13" s="8"/>
      <c r="XFC13" s="8"/>
      <c r="XFD13" s="8"/>
    </row>
    <row r="14" s="1" customFormat="true" ht="17.85" hidden="false" customHeight="true" outlineLevel="0" collapsed="false">
      <c r="A14" s="90" t="n">
        <v>0.416666666666667</v>
      </c>
      <c r="C14" s="91" t="n">
        <f aca="false">A14</f>
        <v>0.416666666666667</v>
      </c>
      <c r="D14" s="92" t="s">
        <v>24</v>
      </c>
      <c r="E14" s="177" t="str">
        <f aca="false">G5</f>
        <v>Kbely A</v>
      </c>
      <c r="F14" s="106" t="s">
        <v>7</v>
      </c>
      <c r="G14" s="107" t="str">
        <f aca="false">G6</f>
        <v>Praga</v>
      </c>
      <c r="H14" s="95" t="n">
        <v>5</v>
      </c>
      <c r="I14" s="96"/>
      <c r="J14" s="178" t="n">
        <v>2</v>
      </c>
      <c r="M14" s="110" t="str">
        <f aca="false">G8</f>
        <v>Kbely C</v>
      </c>
      <c r="N14" s="33" t="n">
        <f aca="false">J22</f>
        <v>1</v>
      </c>
      <c r="O14" s="33" t="s">
        <v>7</v>
      </c>
      <c r="P14" s="33" t="n">
        <f aca="false">H22</f>
        <v>6</v>
      </c>
      <c r="Q14" s="33" t="n">
        <f aca="false">J19</f>
        <v>1</v>
      </c>
      <c r="R14" s="33" t="s">
        <v>7</v>
      </c>
      <c r="S14" s="33" t="n">
        <f aca="false">H19</f>
        <v>4</v>
      </c>
      <c r="T14" s="33" t="n">
        <f aca="false">J16</f>
        <v>3</v>
      </c>
      <c r="U14" s="33" t="s">
        <v>7</v>
      </c>
      <c r="V14" s="33" t="n">
        <f aca="false">H16</f>
        <v>2</v>
      </c>
      <c r="W14" s="68"/>
      <c r="X14" s="68"/>
      <c r="Y14" s="179"/>
      <c r="Z14" s="42" t="n">
        <f aca="false">N14+Q14+T14</f>
        <v>5</v>
      </c>
      <c r="AA14" s="43" t="s">
        <v>7</v>
      </c>
      <c r="AB14" s="43" t="n">
        <f aca="false">P14+S14+V14</f>
        <v>12</v>
      </c>
      <c r="AC14" s="43" t="n">
        <v>3</v>
      </c>
      <c r="AD14" s="43" t="n">
        <v>3</v>
      </c>
      <c r="AE14" s="140"/>
      <c r="AF14" s="140"/>
      <c r="XEZ14" s="8"/>
      <c r="XFA14" s="8"/>
      <c r="XFB14" s="8"/>
      <c r="XFC14" s="8"/>
      <c r="XFD14" s="8"/>
    </row>
    <row r="15" s="1" customFormat="true" ht="17.85" hidden="false" customHeight="true" outlineLevel="0" collapsed="false">
      <c r="C15" s="77" t="n">
        <f aca="false">C13++A$17+A$20</f>
        <v>0.434027777777778</v>
      </c>
      <c r="D15" s="78" t="s">
        <v>23</v>
      </c>
      <c r="E15" s="180" t="str">
        <f aca="false">E7</f>
        <v>President černí</v>
      </c>
      <c r="F15" s="80" t="s">
        <v>7</v>
      </c>
      <c r="G15" s="181" t="str">
        <f aca="false">E8</f>
        <v>Kbely B</v>
      </c>
      <c r="H15" s="82" t="n">
        <v>0</v>
      </c>
      <c r="I15" s="83"/>
      <c r="J15" s="176" t="n">
        <v>3</v>
      </c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40"/>
      <c r="XEZ15" s="8"/>
      <c r="XFA15" s="8"/>
      <c r="XFB15" s="8"/>
      <c r="XFC15" s="8"/>
      <c r="XFD15" s="8"/>
    </row>
    <row r="16" s="1" customFormat="true" ht="17.85" hidden="false" customHeight="true" outlineLevel="0" collapsed="false">
      <c r="A16" s="76" t="s">
        <v>26</v>
      </c>
      <c r="C16" s="91" t="n">
        <f aca="false">C13++A$17+A$20</f>
        <v>0.434027777777778</v>
      </c>
      <c r="D16" s="92" t="s">
        <v>24</v>
      </c>
      <c r="E16" s="182" t="str">
        <f aca="false">G7</f>
        <v>President červení</v>
      </c>
      <c r="F16" s="106" t="s">
        <v>7</v>
      </c>
      <c r="G16" s="106" t="str">
        <f aca="false">G8</f>
        <v>Kbely C</v>
      </c>
      <c r="H16" s="95" t="n">
        <v>2</v>
      </c>
      <c r="I16" s="96"/>
      <c r="J16" s="178" t="n">
        <v>3</v>
      </c>
      <c r="O16" s="4"/>
      <c r="R16" s="4"/>
      <c r="U16" s="4"/>
      <c r="X16" s="4"/>
      <c r="AA16" s="4"/>
      <c r="AF16" s="113"/>
      <c r="XEZ16" s="8"/>
      <c r="XFA16" s="8"/>
      <c r="XFB16" s="8"/>
      <c r="XFC16" s="8"/>
      <c r="XFD16" s="8"/>
    </row>
    <row r="17" s="1" customFormat="true" ht="17.85" hidden="false" customHeight="true" outlineLevel="0" collapsed="false">
      <c r="A17" s="90" t="n">
        <v>0.0104166666666667</v>
      </c>
      <c r="C17" s="77" t="n">
        <f aca="false">C15++A$17+A$20</f>
        <v>0.451388888888889</v>
      </c>
      <c r="D17" s="78" t="s">
        <v>23</v>
      </c>
      <c r="E17" s="183" t="str">
        <f aca="false">E5</f>
        <v>Kadaň</v>
      </c>
      <c r="F17" s="184" t="s">
        <v>7</v>
      </c>
      <c r="G17" s="185" t="str">
        <f aca="false">E7</f>
        <v>President černí</v>
      </c>
      <c r="H17" s="82" t="n">
        <v>0</v>
      </c>
      <c r="I17" s="83"/>
      <c r="J17" s="176" t="n">
        <v>2</v>
      </c>
      <c r="M17" s="116" t="s">
        <v>27</v>
      </c>
      <c r="N17" s="116"/>
      <c r="Z17" s="1" t="n">
        <f aca="false">SUM(Z4:Z16)</f>
        <v>66</v>
      </c>
      <c r="AA17" s="1" t="n">
        <f aca="false">SUM(AA4:AA16)</f>
        <v>0</v>
      </c>
      <c r="AB17" s="1" t="n">
        <f aca="false">SUM(AB4:AB16)</f>
        <v>66</v>
      </c>
      <c r="AE17" s="113"/>
      <c r="AF17" s="113"/>
      <c r="XEZ17" s="8"/>
      <c r="XFA17" s="8"/>
      <c r="XFB17" s="8"/>
      <c r="XFC17" s="8"/>
      <c r="XFD17" s="8"/>
    </row>
    <row r="18" s="1" customFormat="true" ht="17.85" hidden="false" customHeight="true" outlineLevel="0" collapsed="false">
      <c r="A18" s="76"/>
      <c r="C18" s="91" t="n">
        <f aca="false">C15++A$17+A$20</f>
        <v>0.451388888888889</v>
      </c>
      <c r="D18" s="92" t="s">
        <v>24</v>
      </c>
      <c r="E18" s="186" t="str">
        <f aca="false">G5</f>
        <v>Kbely A</v>
      </c>
      <c r="F18" s="184" t="s">
        <v>7</v>
      </c>
      <c r="G18" s="187" t="str">
        <f aca="false">G7</f>
        <v>President červení</v>
      </c>
      <c r="H18" s="82" t="n">
        <v>5</v>
      </c>
      <c r="I18" s="83"/>
      <c r="J18" s="176" t="n">
        <v>1</v>
      </c>
      <c r="M18" s="4"/>
      <c r="N18" s="4"/>
      <c r="O18" s="4"/>
      <c r="P18" s="4"/>
      <c r="Q18" s="121"/>
      <c r="R18" s="121"/>
      <c r="S18" s="121"/>
      <c r="T18" s="121"/>
      <c r="U18" s="4"/>
      <c r="V18" s="4"/>
      <c r="W18" s="4"/>
      <c r="X18" s="4"/>
      <c r="Y18" s="4"/>
      <c r="Z18" s="113"/>
      <c r="AA18" s="113"/>
      <c r="AB18" s="113"/>
      <c r="AC18" s="113"/>
      <c r="AD18" s="113"/>
      <c r="AE18" s="113"/>
      <c r="AF18" s="113"/>
      <c r="XEZ18" s="8"/>
      <c r="XFA18" s="8"/>
      <c r="XFB18" s="8"/>
      <c r="XFC18" s="8"/>
      <c r="XFD18" s="8"/>
    </row>
    <row r="19" s="1" customFormat="true" ht="17.85" hidden="false" customHeight="true" outlineLevel="0" collapsed="false">
      <c r="A19" s="90" t="s">
        <v>29</v>
      </c>
      <c r="C19" s="77" t="n">
        <f aca="false">C17++A$17+A$20</f>
        <v>0.46875</v>
      </c>
      <c r="D19" s="78" t="s">
        <v>23</v>
      </c>
      <c r="E19" s="188" t="str">
        <f aca="false">G6</f>
        <v>Praga</v>
      </c>
      <c r="F19" s="106" t="s">
        <v>7</v>
      </c>
      <c r="G19" s="189" t="str">
        <f aca="false">G8</f>
        <v>Kbely C</v>
      </c>
      <c r="H19" s="95" t="n">
        <v>4</v>
      </c>
      <c r="I19" s="96"/>
      <c r="J19" s="178" t="n">
        <v>1</v>
      </c>
      <c r="L19" s="190" t="s">
        <v>28</v>
      </c>
      <c r="M19" s="191" t="s">
        <v>50</v>
      </c>
      <c r="N19" s="31"/>
      <c r="O19" s="8"/>
      <c r="X19" s="113"/>
      <c r="Y19" s="113"/>
      <c r="Z19" s="113"/>
      <c r="AA19" s="113"/>
      <c r="AB19" s="113"/>
      <c r="AC19" s="113"/>
      <c r="AD19" s="113"/>
      <c r="AE19" s="140"/>
      <c r="AF19" s="140"/>
      <c r="XEZ19" s="8"/>
      <c r="XFA19" s="8"/>
      <c r="XFB19" s="8"/>
      <c r="XFC19" s="8"/>
      <c r="XFD19" s="8"/>
    </row>
    <row r="20" s="1" customFormat="true" ht="17.85" hidden="false" customHeight="true" outlineLevel="0" collapsed="false">
      <c r="A20" s="129" t="n">
        <v>0.00694444444444444</v>
      </c>
      <c r="C20" s="91" t="n">
        <f aca="false">C17++A$17+A$20</f>
        <v>0.46875</v>
      </c>
      <c r="D20" s="92" t="s">
        <v>24</v>
      </c>
      <c r="E20" s="192" t="str">
        <f aca="false">E6</f>
        <v>Hostivař</v>
      </c>
      <c r="F20" s="106" t="s">
        <v>7</v>
      </c>
      <c r="G20" s="193" t="str">
        <f aca="false">E8</f>
        <v>Kbely B</v>
      </c>
      <c r="H20" s="95" t="n">
        <v>7</v>
      </c>
      <c r="I20" s="96"/>
      <c r="J20" s="178" t="n">
        <v>0</v>
      </c>
      <c r="L20" s="190" t="s">
        <v>30</v>
      </c>
      <c r="M20" s="191" t="s">
        <v>49</v>
      </c>
      <c r="N20" s="31"/>
      <c r="O20" s="8"/>
      <c r="X20" s="4"/>
      <c r="AA20" s="4"/>
      <c r="AD20" s="140"/>
      <c r="AE20" s="140"/>
      <c r="AF20" s="140"/>
      <c r="XEZ20" s="8"/>
      <c r="XFA20" s="8"/>
      <c r="XFB20" s="8"/>
      <c r="XFC20" s="8"/>
      <c r="XFD20" s="8"/>
    </row>
    <row r="21" s="1" customFormat="true" ht="17.85" hidden="false" customHeight="true" outlineLevel="0" collapsed="false">
      <c r="A21" s="90"/>
      <c r="C21" s="77" t="n">
        <f aca="false">C19++A$17+A$20</f>
        <v>0.486111111111111</v>
      </c>
      <c r="D21" s="78" t="s">
        <v>23</v>
      </c>
      <c r="E21" s="194" t="str">
        <f aca="false">E5</f>
        <v>Kadaň</v>
      </c>
      <c r="F21" s="184" t="s">
        <v>7</v>
      </c>
      <c r="G21" s="195" t="str">
        <f aca="false">E8</f>
        <v>Kbely B</v>
      </c>
      <c r="H21" s="82" t="n">
        <v>1</v>
      </c>
      <c r="I21" s="83"/>
      <c r="J21" s="176" t="n">
        <v>7</v>
      </c>
      <c r="L21" s="190" t="s">
        <v>31</v>
      </c>
      <c r="M21" s="191" t="s">
        <v>51</v>
      </c>
      <c r="N21" s="31"/>
      <c r="O21" s="8"/>
      <c r="X21" s="4"/>
      <c r="AA21" s="4"/>
      <c r="AD21" s="140"/>
      <c r="AE21" s="140"/>
      <c r="AF21" s="140"/>
      <c r="XEZ21" s="8"/>
      <c r="XFA21" s="8"/>
      <c r="XFB21" s="8"/>
      <c r="XFC21" s="8"/>
      <c r="XFD21" s="8"/>
    </row>
    <row r="22" s="1" customFormat="true" ht="17.85" hidden="false" customHeight="true" outlineLevel="0" collapsed="false">
      <c r="A22" s="129"/>
      <c r="C22" s="91" t="n">
        <f aca="false">C19++A$17+A$20</f>
        <v>0.486111111111111</v>
      </c>
      <c r="D22" s="92" t="s">
        <v>24</v>
      </c>
      <c r="E22" s="196" t="str">
        <f aca="false">G5</f>
        <v>Kbely A</v>
      </c>
      <c r="F22" s="184" t="s">
        <v>7</v>
      </c>
      <c r="G22" s="197" t="str">
        <f aca="false">G8</f>
        <v>Kbely C</v>
      </c>
      <c r="H22" s="82" t="n">
        <v>6</v>
      </c>
      <c r="I22" s="83"/>
      <c r="J22" s="176" t="n">
        <v>1</v>
      </c>
      <c r="L22" s="190" t="s">
        <v>32</v>
      </c>
      <c r="M22" s="191" t="s">
        <v>54</v>
      </c>
      <c r="N22" s="31"/>
      <c r="O22" s="8"/>
      <c r="X22" s="4"/>
      <c r="AA22" s="4"/>
      <c r="AD22" s="140"/>
      <c r="AE22" s="140"/>
      <c r="AF22" s="140"/>
      <c r="XEZ22" s="8"/>
      <c r="XFA22" s="8"/>
      <c r="XFB22" s="8"/>
      <c r="XFC22" s="8"/>
      <c r="XFD22" s="8"/>
    </row>
    <row r="23" s="1" customFormat="true" ht="17.85" hidden="false" customHeight="true" outlineLevel="0" collapsed="false">
      <c r="A23" s="76"/>
      <c r="C23" s="77" t="n">
        <f aca="false">C21++A$17+A$20</f>
        <v>0.503472222222223</v>
      </c>
      <c r="D23" s="78" t="s">
        <v>23</v>
      </c>
      <c r="E23" s="198" t="str">
        <f aca="false">E6</f>
        <v>Hostivař</v>
      </c>
      <c r="F23" s="199" t="s">
        <v>7</v>
      </c>
      <c r="G23" s="200" t="str">
        <f aca="false">E7</f>
        <v>President černí</v>
      </c>
      <c r="H23" s="95" t="n">
        <v>3</v>
      </c>
      <c r="I23" s="96"/>
      <c r="J23" s="178" t="n">
        <v>0</v>
      </c>
      <c r="L23" s="190" t="s">
        <v>33</v>
      </c>
      <c r="M23" s="191" t="s">
        <v>52</v>
      </c>
      <c r="N23" s="31"/>
      <c r="O23" s="8"/>
      <c r="P23" s="201"/>
      <c r="R23" s="201"/>
      <c r="S23" s="201"/>
      <c r="X23" s="4"/>
      <c r="AA23" s="4"/>
      <c r="AD23" s="140"/>
      <c r="AE23" s="140"/>
      <c r="AF23" s="140"/>
      <c r="XEZ23" s="8"/>
      <c r="XFA23" s="8"/>
      <c r="XFB23" s="8"/>
      <c r="XFC23" s="8"/>
      <c r="XFD23" s="8"/>
    </row>
    <row r="24" s="1" customFormat="true" ht="17.85" hidden="false" customHeight="true" outlineLevel="0" collapsed="false">
      <c r="A24" s="141"/>
      <c r="C24" s="91" t="n">
        <f aca="false">C21++A$17+A$20</f>
        <v>0.503472222222223</v>
      </c>
      <c r="D24" s="92" t="s">
        <v>24</v>
      </c>
      <c r="E24" s="202" t="str">
        <f aca="false">G6</f>
        <v>Praga</v>
      </c>
      <c r="F24" s="184" t="s">
        <v>7</v>
      </c>
      <c r="G24" s="203" t="str">
        <f aca="false">G7</f>
        <v>President červení</v>
      </c>
      <c r="H24" s="95" t="n">
        <v>7</v>
      </c>
      <c r="I24" s="96"/>
      <c r="J24" s="178" t="n">
        <v>2</v>
      </c>
      <c r="L24" s="190" t="s">
        <v>34</v>
      </c>
      <c r="M24" s="191" t="s">
        <v>55</v>
      </c>
      <c r="N24" s="31"/>
      <c r="O24" s="8"/>
      <c r="P24" s="201"/>
      <c r="R24" s="201"/>
      <c r="S24" s="201"/>
      <c r="X24" s="113"/>
      <c r="Y24" s="113"/>
      <c r="Z24" s="140"/>
      <c r="AA24" s="140"/>
      <c r="AB24" s="140"/>
      <c r="AC24" s="140"/>
      <c r="AD24" s="140"/>
      <c r="XEZ24" s="8"/>
      <c r="XFA24" s="8"/>
      <c r="XFB24" s="8"/>
      <c r="XFC24" s="8"/>
      <c r="XFD24" s="8"/>
    </row>
    <row r="25" s="1" customFormat="true" ht="17.85" hidden="false" customHeight="true" outlineLevel="0" collapsed="false">
      <c r="A25" s="76"/>
      <c r="C25" s="77" t="n">
        <f aca="false">C23++A$17+A$20</f>
        <v>0.520833333333334</v>
      </c>
      <c r="D25" s="78" t="s">
        <v>23</v>
      </c>
      <c r="E25" s="204" t="s">
        <v>48</v>
      </c>
      <c r="F25" s="205" t="s">
        <v>7</v>
      </c>
      <c r="G25" s="204" t="s">
        <v>53</v>
      </c>
      <c r="H25" s="206" t="n">
        <v>4</v>
      </c>
      <c r="I25" s="207"/>
      <c r="J25" s="207" t="n">
        <v>1</v>
      </c>
      <c r="L25" s="190" t="s">
        <v>35</v>
      </c>
      <c r="M25" s="191" t="s">
        <v>48</v>
      </c>
      <c r="N25" s="31"/>
      <c r="O25" s="8"/>
      <c r="P25" s="201"/>
      <c r="X25" s="4"/>
      <c r="AA25" s="4"/>
      <c r="XEZ25" s="8"/>
      <c r="XFA25" s="8"/>
      <c r="XFB25" s="8"/>
      <c r="XFC25" s="8"/>
      <c r="XFD25" s="8"/>
    </row>
    <row r="26" s="1" customFormat="true" ht="17.85" hidden="false" customHeight="true" outlineLevel="0" collapsed="false">
      <c r="A26" s="147"/>
      <c r="C26" s="91" t="n">
        <f aca="false">C23++A$17+A$20</f>
        <v>0.520833333333334</v>
      </c>
      <c r="D26" s="92" t="s">
        <v>24</v>
      </c>
      <c r="E26" s="204" t="s">
        <v>52</v>
      </c>
      <c r="F26" s="205" t="s">
        <v>7</v>
      </c>
      <c r="G26" s="204" t="s">
        <v>55</v>
      </c>
      <c r="H26" s="206" t="n">
        <v>5</v>
      </c>
      <c r="I26" s="207"/>
      <c r="J26" s="207" t="n">
        <v>0</v>
      </c>
      <c r="L26" s="190" t="s">
        <v>36</v>
      </c>
      <c r="M26" s="191" t="s">
        <v>53</v>
      </c>
      <c r="N26" s="31"/>
      <c r="O26" s="8"/>
      <c r="P26" s="201"/>
      <c r="R26" s="4"/>
      <c r="U26" s="4"/>
      <c r="X26" s="4"/>
      <c r="AA26" s="4"/>
      <c r="XEZ26" s="8"/>
      <c r="XFA26" s="8"/>
      <c r="XFB26" s="8"/>
      <c r="XFC26" s="8"/>
      <c r="XFD26" s="8"/>
    </row>
    <row r="27" s="1" customFormat="true" ht="17.85" hidden="false" customHeight="true" outlineLevel="0" collapsed="false">
      <c r="A27" s="90"/>
      <c r="C27" s="77" t="n">
        <f aca="false">C25++A$17+A$20</f>
        <v>0.538194444444445</v>
      </c>
      <c r="D27" s="78" t="s">
        <v>23</v>
      </c>
      <c r="E27" s="204" t="s">
        <v>54</v>
      </c>
      <c r="F27" s="205" t="s">
        <v>7</v>
      </c>
      <c r="G27" s="204" t="s">
        <v>51</v>
      </c>
      <c r="H27" s="206" t="n">
        <v>1</v>
      </c>
      <c r="I27" s="207"/>
      <c r="J27" s="207" t="n">
        <v>2</v>
      </c>
      <c r="L27" s="201"/>
      <c r="M27" s="201"/>
      <c r="N27" s="201"/>
      <c r="O27" s="201"/>
      <c r="P27" s="201"/>
      <c r="R27" s="4"/>
      <c r="U27" s="4"/>
      <c r="X27" s="4"/>
      <c r="AA27" s="4"/>
      <c r="XEZ27" s="8"/>
      <c r="XFA27" s="8"/>
      <c r="XFB27" s="8"/>
      <c r="XFC27" s="8"/>
      <c r="XFD27" s="8"/>
    </row>
    <row r="28" s="1" customFormat="true" ht="17.85" hidden="false" customHeight="true" outlineLevel="0" collapsed="false">
      <c r="A28" s="147"/>
      <c r="C28" s="91" t="n">
        <f aca="false">C25++A$17+A$20</f>
        <v>0.538194444444445</v>
      </c>
      <c r="D28" s="92" t="s">
        <v>24</v>
      </c>
      <c r="E28" s="208" t="s">
        <v>50</v>
      </c>
      <c r="F28" s="184" t="s">
        <v>7</v>
      </c>
      <c r="G28" s="208" t="s">
        <v>49</v>
      </c>
      <c r="H28" s="206" t="n">
        <v>4</v>
      </c>
      <c r="I28" s="207"/>
      <c r="J28" s="207" t="n">
        <v>2</v>
      </c>
      <c r="R28" s="4"/>
      <c r="U28" s="4"/>
      <c r="X28" s="4"/>
      <c r="AA28" s="4"/>
      <c r="XEZ28" s="8"/>
      <c r="XFA28" s="8"/>
      <c r="XFB28" s="8"/>
      <c r="XFC28" s="8"/>
      <c r="XFD28" s="8"/>
    </row>
    <row r="29" s="1" customFormat="true" ht="17.85" hidden="false" customHeight="true" outlineLevel="0" collapsed="false">
      <c r="C29" s="209" t="n">
        <f aca="false">C27+A$17+A$20+A20</f>
        <v>0.5625</v>
      </c>
      <c r="D29" s="165"/>
      <c r="E29" s="83" t="s">
        <v>45</v>
      </c>
      <c r="F29" s="83"/>
      <c r="G29" s="83"/>
      <c r="H29" s="166"/>
      <c r="I29" s="167"/>
      <c r="J29" s="168"/>
      <c r="O29" s="4"/>
      <c r="R29" s="4"/>
      <c r="U29" s="4"/>
      <c r="X29" s="4"/>
      <c r="AA29" s="4"/>
      <c r="XEZ29" s="8"/>
      <c r="XFA29" s="8"/>
      <c r="XFB29" s="8"/>
      <c r="XFC29" s="8"/>
      <c r="XFD29" s="8"/>
    </row>
    <row r="30" s="5" customFormat="true" ht="16.15" hidden="false" customHeight="false" outlineLevel="0" collapsed="false">
      <c r="A30" s="148"/>
      <c r="B30" s="1"/>
      <c r="C30" s="148"/>
      <c r="D30" s="1"/>
      <c r="E30" s="148"/>
      <c r="F30" s="1"/>
      <c r="G30" s="148"/>
      <c r="H30" s="1"/>
      <c r="I30" s="148"/>
      <c r="J30" s="1"/>
      <c r="K30" s="148"/>
      <c r="L30" s="1"/>
      <c r="M30" s="1"/>
      <c r="N30" s="1"/>
      <c r="O30" s="4"/>
      <c r="P30" s="1"/>
      <c r="Q30" s="1"/>
      <c r="R30" s="4"/>
      <c r="S30" s="1"/>
      <c r="T30" s="1"/>
      <c r="U30" s="4"/>
      <c r="V30" s="1"/>
      <c r="W30" s="1"/>
      <c r="X30" s="4"/>
      <c r="Y30" s="1"/>
      <c r="Z30" s="1"/>
      <c r="AA30" s="4"/>
      <c r="AB30" s="1"/>
      <c r="AC30" s="1"/>
      <c r="AD30" s="1"/>
      <c r="AE30" s="1"/>
      <c r="AF30" s="1"/>
      <c r="XEZ30" s="8"/>
      <c r="XFA30" s="8"/>
      <c r="XFB30" s="8"/>
      <c r="XFC30" s="8"/>
      <c r="XFD30" s="8"/>
    </row>
    <row r="31" s="5" customFormat="true" ht="16.15" hidden="false" customHeight="false" outlineLevel="0" collapsed="false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4"/>
      <c r="P31" s="1"/>
      <c r="Q31" s="1"/>
      <c r="R31" s="4"/>
      <c r="S31" s="1"/>
      <c r="T31" s="1"/>
      <c r="U31" s="4"/>
      <c r="V31" s="1"/>
      <c r="W31" s="1"/>
      <c r="X31" s="4"/>
      <c r="Y31" s="1"/>
      <c r="Z31" s="1"/>
      <c r="AA31" s="4"/>
      <c r="AB31" s="1"/>
      <c r="AC31" s="1"/>
      <c r="AD31" s="1"/>
      <c r="AE31" s="1"/>
      <c r="AF31" s="1"/>
      <c r="XEZ31" s="8"/>
      <c r="XFA31" s="8"/>
      <c r="XFB31" s="8"/>
      <c r="XFC31" s="8"/>
      <c r="XFD31" s="8"/>
    </row>
    <row r="32" s="5" customFormat="true" ht="16.15" hidden="false" customHeight="false" outlineLevel="0" collapsed="false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4"/>
      <c r="P32" s="1"/>
      <c r="Q32" s="1"/>
      <c r="R32" s="4"/>
      <c r="S32" s="1"/>
      <c r="T32" s="1"/>
      <c r="U32" s="4"/>
      <c r="V32" s="1"/>
      <c r="W32" s="1"/>
      <c r="X32" s="4"/>
      <c r="Y32" s="1"/>
      <c r="Z32" s="1"/>
      <c r="AA32" s="4"/>
      <c r="AB32" s="1"/>
      <c r="AC32" s="1"/>
      <c r="AD32" s="1"/>
      <c r="AE32" s="1"/>
      <c r="AF32" s="1"/>
      <c r="XEZ32" s="8"/>
      <c r="XFA32" s="8"/>
      <c r="XFB32" s="8"/>
      <c r="XFC32" s="8"/>
      <c r="XFD32" s="8"/>
    </row>
    <row r="33" s="5" customFormat="true" ht="16.15" hidden="false" customHeight="false" outlineLevel="0" collapsed="false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4"/>
      <c r="P33" s="1"/>
      <c r="Q33" s="1"/>
      <c r="R33" s="4"/>
      <c r="S33" s="1"/>
      <c r="T33" s="1"/>
      <c r="U33" s="4"/>
      <c r="V33" s="1"/>
      <c r="W33" s="1"/>
      <c r="X33" s="4"/>
      <c r="Y33" s="1"/>
      <c r="Z33" s="1"/>
      <c r="AA33" s="4"/>
      <c r="AB33" s="1"/>
      <c r="AC33" s="1"/>
      <c r="AD33" s="1"/>
      <c r="AE33" s="1"/>
      <c r="AF33" s="1"/>
      <c r="XEZ33" s="8"/>
      <c r="XFA33" s="8"/>
      <c r="XFB33" s="8"/>
      <c r="XFC33" s="8"/>
      <c r="XFD33" s="8"/>
    </row>
    <row r="34" s="5" customFormat="true" ht="16.15" hidden="false" customHeight="false" outlineLevel="0" collapsed="false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4"/>
      <c r="P34" s="1"/>
      <c r="Q34" s="1"/>
      <c r="R34" s="4"/>
      <c r="S34" s="1"/>
      <c r="T34" s="1"/>
      <c r="U34" s="4"/>
      <c r="V34" s="1"/>
      <c r="W34" s="1"/>
      <c r="X34" s="4"/>
      <c r="Y34" s="1"/>
      <c r="Z34" s="1"/>
      <c r="AA34" s="4"/>
      <c r="AB34" s="1"/>
      <c r="AC34" s="1"/>
      <c r="AD34" s="1"/>
      <c r="AE34" s="1"/>
      <c r="AF34" s="1"/>
      <c r="XEZ34" s="8"/>
      <c r="XFA34" s="8"/>
      <c r="XFB34" s="8"/>
      <c r="XFC34" s="8"/>
      <c r="XFD34" s="8"/>
    </row>
    <row r="35" customFormat="false" ht="16.15" hidden="false" customHeight="false" outlineLevel="0" collapsed="false">
      <c r="C35" s="1"/>
      <c r="D35" s="1"/>
      <c r="F35" s="1"/>
      <c r="I35" s="1"/>
    </row>
    <row r="36" customFormat="false" ht="16.15" hidden="false" customHeight="false" outlineLevel="0" collapsed="false">
      <c r="E36" s="8"/>
      <c r="F36" s="8"/>
      <c r="G36" s="8"/>
      <c r="H36" s="8"/>
      <c r="I36" s="8"/>
      <c r="J36" s="8"/>
    </row>
    <row r="37" customFormat="false" ht="16.15" hidden="false" customHeight="false" outlineLevel="0" collapsed="false">
      <c r="E37" s="8" t="s">
        <v>46</v>
      </c>
      <c r="F37" s="8"/>
      <c r="G37" s="8"/>
      <c r="H37" s="8"/>
      <c r="I37" s="8"/>
      <c r="J37" s="8"/>
    </row>
    <row r="38" customFormat="false" ht="16.15" hidden="false" customHeight="false" outlineLevel="0" collapsed="false">
      <c r="E38" s="8"/>
      <c r="F38" s="8"/>
      <c r="G38" s="8"/>
      <c r="H38" s="8"/>
      <c r="I38" s="8"/>
      <c r="J38" s="8"/>
    </row>
    <row r="39" customFormat="false" ht="16.15" hidden="false" customHeight="false" outlineLevel="0" collapsed="false">
      <c r="E39" s="8"/>
      <c r="F39" s="8"/>
      <c r="G39" s="8"/>
      <c r="H39" s="8"/>
      <c r="I39" s="8"/>
      <c r="J39" s="8"/>
    </row>
    <row r="40" customFormat="false" ht="16.15" hidden="false" customHeight="false" outlineLevel="0" collapsed="false">
      <c r="E40" s="8"/>
      <c r="F40" s="8"/>
      <c r="G40" s="8"/>
      <c r="H40" s="8"/>
      <c r="I40" s="8"/>
      <c r="J40" s="8"/>
    </row>
    <row r="41" customFormat="false" ht="16.15" hidden="false" customHeight="false" outlineLevel="0" collapsed="false">
      <c r="E41" s="8"/>
      <c r="F41" s="8"/>
      <c r="G41" s="8"/>
      <c r="H41" s="8"/>
      <c r="I41" s="8"/>
      <c r="J41" s="8"/>
    </row>
    <row r="42" customFormat="false" ht="16.15" hidden="false" customHeight="false" outlineLevel="0" collapsed="false">
      <c r="E42" s="8"/>
      <c r="F42" s="8"/>
      <c r="G42" s="8"/>
      <c r="H42" s="8"/>
      <c r="I42" s="8"/>
      <c r="J42" s="8"/>
    </row>
  </sheetData>
  <mergeCells count="19">
    <mergeCell ref="C1:J1"/>
    <mergeCell ref="M1:Y1"/>
    <mergeCell ref="C2:J2"/>
    <mergeCell ref="N3:P3"/>
    <mergeCell ref="Q3:S3"/>
    <mergeCell ref="T3:V3"/>
    <mergeCell ref="W3:Y3"/>
    <mergeCell ref="Z3:AB3"/>
    <mergeCell ref="C4:D4"/>
    <mergeCell ref="N10:P10"/>
    <mergeCell ref="Q10:S10"/>
    <mergeCell ref="T10:V10"/>
    <mergeCell ref="W10:Y10"/>
    <mergeCell ref="Z10:AB10"/>
    <mergeCell ref="E12:G12"/>
    <mergeCell ref="H12:J12"/>
    <mergeCell ref="M17:N17"/>
    <mergeCell ref="Q18:T18"/>
    <mergeCell ref="E29:G2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  <colBreaks count="1" manualBreakCount="1">
    <brk id="11" man="true" max="65535" min="0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XFD44"/>
  <sheetViews>
    <sheetView showFormulas="false" showGridLines="true" showRowColHeaders="true" showZeros="true" rightToLeft="false" tabSelected="false" showOutlineSymbols="true" defaultGridColor="true" view="normal" topLeftCell="C1" colorId="64" zoomScale="50" zoomScaleNormal="50" zoomScalePageLayoutView="100" workbookViewId="0">
      <selection pane="topLeft" activeCell="M34" activeCellId="0" sqref="M34"/>
    </sheetView>
  </sheetViews>
  <sheetFormatPr defaultColWidth="11.58984375" defaultRowHeight="16.15" zeroHeight="false" outlineLevelRow="0" outlineLevelCol="0"/>
  <cols>
    <col collapsed="false" customWidth="true" hidden="false" outlineLevel="0" max="1" min="1" style="1" width="22.11"/>
    <col collapsed="false" customWidth="true" hidden="false" outlineLevel="0" max="2" min="2" style="1" width="4.89"/>
    <col collapsed="false" customWidth="true" hidden="false" outlineLevel="0" max="3" min="3" style="2" width="8.89"/>
    <col collapsed="false" customWidth="true" hidden="false" outlineLevel="0" max="4" min="4" style="3" width="7.56"/>
    <col collapsed="false" customWidth="true" hidden="false" outlineLevel="0" max="5" min="5" style="1" width="22.66"/>
    <col collapsed="false" customWidth="true" hidden="false" outlineLevel="0" max="6" min="6" style="4" width="2.45"/>
    <col collapsed="false" customWidth="true" hidden="false" outlineLevel="0" max="7" min="7" style="1" width="22.66"/>
    <col collapsed="false" customWidth="true" hidden="false" outlineLevel="0" max="8" min="8" style="1" width="5.33"/>
    <col collapsed="false" customWidth="true" hidden="false" outlineLevel="0" max="9" min="9" style="4" width="2.33"/>
    <col collapsed="false" customWidth="true" hidden="false" outlineLevel="0" max="10" min="10" style="1" width="5.55"/>
    <col collapsed="false" customWidth="true" hidden="false" outlineLevel="0" max="12" min="11" style="1" width="3.45"/>
    <col collapsed="false" customWidth="true" hidden="false" outlineLevel="0" max="13" min="13" style="1" width="13.66"/>
    <col collapsed="false" customWidth="true" hidden="false" outlineLevel="0" max="14" min="14" style="1" width="6.11"/>
    <col collapsed="false" customWidth="true" hidden="false" outlineLevel="0" max="15" min="15" style="1" width="2.12"/>
    <col collapsed="false" customWidth="true" hidden="false" outlineLevel="0" max="16" min="16" style="1" width="6.11"/>
    <col collapsed="false" customWidth="true" hidden="false" outlineLevel="0" max="17" min="17" style="1" width="4.9"/>
    <col collapsed="false" customWidth="true" hidden="false" outlineLevel="0" max="18" min="18" style="1" width="2.62"/>
    <col collapsed="false" customWidth="true" hidden="false" outlineLevel="0" max="20" min="19" style="1" width="6.11"/>
    <col collapsed="false" customWidth="true" hidden="false" outlineLevel="0" max="21" min="21" style="1" width="2.12"/>
    <col collapsed="false" customWidth="true" hidden="false" outlineLevel="0" max="23" min="22" style="1" width="6.11"/>
    <col collapsed="false" customWidth="true" hidden="false" outlineLevel="0" max="24" min="24" style="1" width="2.12"/>
    <col collapsed="false" customWidth="true" hidden="false" outlineLevel="0" max="26" min="25" style="1" width="6.11"/>
    <col collapsed="false" customWidth="true" hidden="false" outlineLevel="0" max="27" min="27" style="1" width="2.12"/>
    <col collapsed="false" customWidth="true" hidden="false" outlineLevel="0" max="28" min="28" style="1" width="6.11"/>
    <col collapsed="false" customWidth="true" hidden="false" outlineLevel="0" max="29" min="29" style="1" width="7.67"/>
    <col collapsed="false" customWidth="true" hidden="false" outlineLevel="0" max="30" min="30" style="4" width="2.12"/>
    <col collapsed="false" customWidth="true" hidden="false" outlineLevel="0" max="31" min="31" style="1" width="7.67"/>
    <col collapsed="false" customWidth="true" hidden="false" outlineLevel="0" max="33" min="32" style="1" width="9.2"/>
    <col collapsed="false" customWidth="false" hidden="false" outlineLevel="0" max="241" min="34" style="1" width="11.57"/>
    <col collapsed="false" customWidth="false" hidden="false" outlineLevel="0" max="252" min="242" style="5" width="11.57"/>
    <col collapsed="false" customWidth="true" hidden="false" outlineLevel="0" max="253" min="253" style="5" width="22.11"/>
    <col collapsed="false" customWidth="true" hidden="false" outlineLevel="0" max="254" min="254" style="5" width="4.89"/>
    <col collapsed="false" customWidth="true" hidden="false" outlineLevel="0" max="255" min="255" style="5" width="8.89"/>
    <col collapsed="false" customWidth="true" hidden="false" outlineLevel="0" max="256" min="256" style="5" width="7.56"/>
    <col collapsed="false" customWidth="true" hidden="false" outlineLevel="0" max="257" min="257" style="5" width="22.66"/>
    <col collapsed="false" customWidth="true" hidden="false" outlineLevel="0" max="258" min="258" style="5" width="2.45"/>
    <col collapsed="false" customWidth="true" hidden="false" outlineLevel="0" max="259" min="259" style="5" width="22.66"/>
    <col collapsed="false" customWidth="true" hidden="false" outlineLevel="0" max="260" min="260" style="5" width="5.33"/>
    <col collapsed="false" customWidth="true" hidden="false" outlineLevel="0" max="261" min="261" style="5" width="2.33"/>
    <col collapsed="false" customWidth="true" hidden="false" outlineLevel="0" max="262" min="262" style="5" width="5.55"/>
    <col collapsed="false" customWidth="true" hidden="true" outlineLevel="0" max="264" min="263" style="5" width="11.52"/>
    <col collapsed="false" customWidth="true" hidden="false" outlineLevel="0" max="265" min="265" style="5" width="3.57"/>
    <col collapsed="false" customWidth="true" hidden="false" outlineLevel="0" max="266" min="266" style="5" width="3.45"/>
    <col collapsed="false" customWidth="true" hidden="false" outlineLevel="0" max="267" min="267" style="5" width="13.66"/>
    <col collapsed="false" customWidth="true" hidden="false" outlineLevel="0" max="268" min="268" style="5" width="6.11"/>
    <col collapsed="false" customWidth="true" hidden="false" outlineLevel="0" max="269" min="269" style="5" width="2.12"/>
    <col collapsed="false" customWidth="true" hidden="false" outlineLevel="0" max="271" min="270" style="5" width="6.11"/>
    <col collapsed="false" customWidth="true" hidden="false" outlineLevel="0" max="272" min="272" style="5" width="2.12"/>
    <col collapsed="false" customWidth="true" hidden="true" outlineLevel="0" max="274" min="273" style="5" width="11.52"/>
    <col collapsed="false" customWidth="true" hidden="false" outlineLevel="0" max="276" min="275" style="5" width="6.11"/>
    <col collapsed="false" customWidth="true" hidden="false" outlineLevel="0" max="277" min="277" style="5" width="2.12"/>
    <col collapsed="false" customWidth="true" hidden="false" outlineLevel="0" max="279" min="278" style="5" width="6.11"/>
    <col collapsed="false" customWidth="true" hidden="false" outlineLevel="0" max="280" min="280" style="5" width="2.12"/>
    <col collapsed="false" customWidth="true" hidden="false" outlineLevel="0" max="282" min="281" style="5" width="6.11"/>
    <col collapsed="false" customWidth="true" hidden="false" outlineLevel="0" max="283" min="283" style="5" width="2.12"/>
    <col collapsed="false" customWidth="true" hidden="false" outlineLevel="0" max="284" min="284" style="5" width="6.11"/>
    <col collapsed="false" customWidth="true" hidden="false" outlineLevel="0" max="285" min="285" style="5" width="7.67"/>
    <col collapsed="false" customWidth="true" hidden="false" outlineLevel="0" max="286" min="286" style="5" width="2.12"/>
    <col collapsed="false" customWidth="true" hidden="false" outlineLevel="0" max="287" min="287" style="5" width="7.67"/>
    <col collapsed="false" customWidth="true" hidden="false" outlineLevel="0" max="289" min="288" style="5" width="9.2"/>
    <col collapsed="false" customWidth="false" hidden="false" outlineLevel="0" max="508" min="290" style="5" width="11.57"/>
    <col collapsed="false" customWidth="true" hidden="false" outlineLevel="0" max="509" min="509" style="5" width="22.11"/>
    <col collapsed="false" customWidth="true" hidden="false" outlineLevel="0" max="510" min="510" style="5" width="4.89"/>
    <col collapsed="false" customWidth="true" hidden="false" outlineLevel="0" max="511" min="511" style="5" width="8.89"/>
    <col collapsed="false" customWidth="true" hidden="false" outlineLevel="0" max="512" min="512" style="5" width="7.56"/>
    <col collapsed="false" customWidth="true" hidden="false" outlineLevel="0" max="513" min="513" style="5" width="22.66"/>
    <col collapsed="false" customWidth="true" hidden="false" outlineLevel="0" max="514" min="514" style="5" width="2.45"/>
    <col collapsed="false" customWidth="true" hidden="false" outlineLevel="0" max="515" min="515" style="5" width="22.66"/>
    <col collapsed="false" customWidth="true" hidden="false" outlineLevel="0" max="516" min="516" style="5" width="5.33"/>
    <col collapsed="false" customWidth="true" hidden="false" outlineLevel="0" max="517" min="517" style="5" width="2.33"/>
    <col collapsed="false" customWidth="true" hidden="false" outlineLevel="0" max="518" min="518" style="5" width="5.55"/>
    <col collapsed="false" customWidth="true" hidden="true" outlineLevel="0" max="520" min="519" style="5" width="11.52"/>
    <col collapsed="false" customWidth="true" hidden="false" outlineLevel="0" max="521" min="521" style="5" width="3.57"/>
    <col collapsed="false" customWidth="true" hidden="false" outlineLevel="0" max="522" min="522" style="5" width="3.45"/>
    <col collapsed="false" customWidth="true" hidden="false" outlineLevel="0" max="523" min="523" style="5" width="13.66"/>
    <col collapsed="false" customWidth="true" hidden="false" outlineLevel="0" max="524" min="524" style="5" width="6.11"/>
    <col collapsed="false" customWidth="true" hidden="false" outlineLevel="0" max="525" min="525" style="5" width="2.12"/>
    <col collapsed="false" customWidth="true" hidden="false" outlineLevel="0" max="527" min="526" style="5" width="6.11"/>
    <col collapsed="false" customWidth="true" hidden="false" outlineLevel="0" max="528" min="528" style="5" width="2.12"/>
    <col collapsed="false" customWidth="true" hidden="true" outlineLevel="0" max="530" min="529" style="5" width="11.52"/>
    <col collapsed="false" customWidth="true" hidden="false" outlineLevel="0" max="532" min="531" style="5" width="6.11"/>
    <col collapsed="false" customWidth="true" hidden="false" outlineLevel="0" max="533" min="533" style="5" width="2.12"/>
    <col collapsed="false" customWidth="true" hidden="false" outlineLevel="0" max="535" min="534" style="5" width="6.11"/>
    <col collapsed="false" customWidth="true" hidden="false" outlineLevel="0" max="536" min="536" style="5" width="2.12"/>
    <col collapsed="false" customWidth="true" hidden="false" outlineLevel="0" max="538" min="537" style="5" width="6.11"/>
    <col collapsed="false" customWidth="true" hidden="false" outlineLevel="0" max="539" min="539" style="5" width="2.12"/>
    <col collapsed="false" customWidth="true" hidden="false" outlineLevel="0" max="540" min="540" style="5" width="6.11"/>
    <col collapsed="false" customWidth="true" hidden="false" outlineLevel="0" max="541" min="541" style="5" width="7.67"/>
    <col collapsed="false" customWidth="true" hidden="false" outlineLevel="0" max="542" min="542" style="5" width="2.12"/>
    <col collapsed="false" customWidth="true" hidden="false" outlineLevel="0" max="543" min="543" style="5" width="7.67"/>
    <col collapsed="false" customWidth="true" hidden="false" outlineLevel="0" max="545" min="544" style="5" width="9.2"/>
    <col collapsed="false" customWidth="false" hidden="false" outlineLevel="0" max="764" min="546" style="5" width="11.57"/>
    <col collapsed="false" customWidth="true" hidden="false" outlineLevel="0" max="765" min="765" style="5" width="22.11"/>
    <col collapsed="false" customWidth="true" hidden="false" outlineLevel="0" max="766" min="766" style="5" width="4.89"/>
    <col collapsed="false" customWidth="true" hidden="false" outlineLevel="0" max="767" min="767" style="5" width="8.89"/>
    <col collapsed="false" customWidth="true" hidden="false" outlineLevel="0" max="768" min="768" style="5" width="7.56"/>
    <col collapsed="false" customWidth="true" hidden="false" outlineLevel="0" max="769" min="769" style="5" width="22.66"/>
    <col collapsed="false" customWidth="true" hidden="false" outlineLevel="0" max="770" min="770" style="5" width="2.45"/>
    <col collapsed="false" customWidth="true" hidden="false" outlineLevel="0" max="771" min="771" style="5" width="22.66"/>
    <col collapsed="false" customWidth="true" hidden="false" outlineLevel="0" max="772" min="772" style="5" width="5.33"/>
    <col collapsed="false" customWidth="true" hidden="false" outlineLevel="0" max="773" min="773" style="5" width="2.33"/>
    <col collapsed="false" customWidth="true" hidden="false" outlineLevel="0" max="774" min="774" style="5" width="5.55"/>
    <col collapsed="false" customWidth="true" hidden="true" outlineLevel="0" max="776" min="775" style="5" width="11.52"/>
    <col collapsed="false" customWidth="true" hidden="false" outlineLevel="0" max="777" min="777" style="5" width="3.57"/>
    <col collapsed="false" customWidth="true" hidden="false" outlineLevel="0" max="778" min="778" style="5" width="3.45"/>
    <col collapsed="false" customWidth="true" hidden="false" outlineLevel="0" max="779" min="779" style="5" width="13.66"/>
    <col collapsed="false" customWidth="true" hidden="false" outlineLevel="0" max="780" min="780" style="5" width="6.11"/>
    <col collapsed="false" customWidth="true" hidden="false" outlineLevel="0" max="781" min="781" style="5" width="2.12"/>
    <col collapsed="false" customWidth="true" hidden="false" outlineLevel="0" max="783" min="782" style="5" width="6.11"/>
    <col collapsed="false" customWidth="true" hidden="false" outlineLevel="0" max="784" min="784" style="5" width="2.12"/>
    <col collapsed="false" customWidth="true" hidden="true" outlineLevel="0" max="786" min="785" style="5" width="11.52"/>
    <col collapsed="false" customWidth="true" hidden="false" outlineLevel="0" max="788" min="787" style="5" width="6.11"/>
    <col collapsed="false" customWidth="true" hidden="false" outlineLevel="0" max="789" min="789" style="5" width="2.12"/>
    <col collapsed="false" customWidth="true" hidden="false" outlineLevel="0" max="791" min="790" style="5" width="6.11"/>
    <col collapsed="false" customWidth="true" hidden="false" outlineLevel="0" max="792" min="792" style="5" width="2.12"/>
    <col collapsed="false" customWidth="true" hidden="false" outlineLevel="0" max="794" min="793" style="5" width="6.11"/>
    <col collapsed="false" customWidth="true" hidden="false" outlineLevel="0" max="795" min="795" style="5" width="2.12"/>
    <col collapsed="false" customWidth="true" hidden="false" outlineLevel="0" max="796" min="796" style="5" width="6.11"/>
    <col collapsed="false" customWidth="true" hidden="false" outlineLevel="0" max="797" min="797" style="5" width="7.67"/>
    <col collapsed="false" customWidth="true" hidden="false" outlineLevel="0" max="798" min="798" style="5" width="2.12"/>
    <col collapsed="false" customWidth="true" hidden="false" outlineLevel="0" max="799" min="799" style="5" width="7.67"/>
    <col collapsed="false" customWidth="true" hidden="false" outlineLevel="0" max="801" min="800" style="5" width="9.2"/>
    <col collapsed="false" customWidth="false" hidden="false" outlineLevel="0" max="1020" min="802" style="5" width="11.57"/>
  </cols>
  <sheetData>
    <row r="1" s="5" customFormat="true" ht="16.15" hidden="false" customHeight="false" outlineLevel="0" collapsed="false">
      <c r="A1" s="1"/>
      <c r="B1" s="1"/>
      <c r="C1" s="6"/>
      <c r="D1" s="6"/>
      <c r="E1" s="6"/>
      <c r="F1" s="6"/>
      <c r="G1" s="6"/>
      <c r="H1" s="6"/>
      <c r="I1" s="6"/>
      <c r="J1" s="6"/>
      <c r="K1" s="6"/>
      <c r="L1" s="1"/>
      <c r="M1" s="7"/>
      <c r="N1" s="7"/>
      <c r="O1" s="7"/>
      <c r="P1" s="7"/>
      <c r="Q1" s="7"/>
      <c r="R1" s="7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4"/>
      <c r="AE1" s="1"/>
      <c r="AF1" s="1"/>
      <c r="AG1" s="1"/>
      <c r="XFA1" s="8"/>
      <c r="XFB1" s="8"/>
      <c r="XFC1" s="8"/>
      <c r="XFD1" s="8"/>
    </row>
    <row r="2" s="5" customFormat="true" ht="16.15" hidden="false" customHeight="false" outlineLevel="0" collapsed="false">
      <c r="A2" s="1"/>
      <c r="B2" s="1"/>
      <c r="C2" s="9" t="s">
        <v>56</v>
      </c>
      <c r="D2" s="9"/>
      <c r="E2" s="9"/>
      <c r="F2" s="9"/>
      <c r="G2" s="9"/>
      <c r="H2" s="9"/>
      <c r="I2" s="9"/>
      <c r="J2" s="9"/>
      <c r="K2" s="9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4"/>
      <c r="AE2" s="1"/>
      <c r="AF2" s="1"/>
      <c r="AG2" s="1"/>
      <c r="XFA2" s="8"/>
      <c r="XFB2" s="8"/>
      <c r="XFC2" s="8"/>
      <c r="XFD2" s="8"/>
    </row>
    <row r="3" s="5" customFormat="true" ht="16.15" hidden="false" customHeight="false" outlineLevel="0" collapsed="false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1"/>
      <c r="M3" s="10" t="s">
        <v>1</v>
      </c>
      <c r="N3" s="11" t="str">
        <f aca="false">E5</f>
        <v>Praga</v>
      </c>
      <c r="O3" s="11"/>
      <c r="P3" s="11"/>
      <c r="Q3" s="12" t="str">
        <f aca="false">E6</f>
        <v>HK 13</v>
      </c>
      <c r="R3" s="12"/>
      <c r="S3" s="12"/>
      <c r="T3" s="13" t="str">
        <f aca="false">E7</f>
        <v>HK MIX</v>
      </c>
      <c r="U3" s="13"/>
      <c r="V3" s="13"/>
      <c r="W3" s="14" t="str">
        <f aca="false">E8</f>
        <v>Hostivař</v>
      </c>
      <c r="X3" s="14"/>
      <c r="Y3" s="14"/>
      <c r="Z3" s="15" t="str">
        <f aca="false">E9</f>
        <v>Kbely C</v>
      </c>
      <c r="AA3" s="15"/>
      <c r="AB3" s="15"/>
      <c r="AC3" s="16" t="s">
        <v>2</v>
      </c>
      <c r="AD3" s="16"/>
      <c r="AE3" s="16"/>
      <c r="AF3" s="17" t="s">
        <v>3</v>
      </c>
      <c r="AG3" s="17" t="s">
        <v>4</v>
      </c>
      <c r="XFA3" s="8"/>
      <c r="XFB3" s="8"/>
      <c r="XFC3" s="8"/>
      <c r="XFD3" s="8"/>
    </row>
    <row r="4" s="5" customFormat="true" ht="16.15" hidden="false" customHeight="false" outlineLevel="0" collapsed="false">
      <c r="A4" s="1"/>
      <c r="B4" s="1"/>
      <c r="C4" s="18" t="s">
        <v>5</v>
      </c>
      <c r="D4" s="18"/>
      <c r="E4" s="172" t="s">
        <v>1</v>
      </c>
      <c r="F4" s="36"/>
      <c r="G4" s="210" t="s">
        <v>6</v>
      </c>
      <c r="H4" s="2"/>
      <c r="I4" s="2"/>
      <c r="J4" s="2"/>
      <c r="K4" s="2"/>
      <c r="L4" s="1"/>
      <c r="M4" s="21" t="str">
        <f aca="false">E5</f>
        <v>Praga</v>
      </c>
      <c r="N4" s="22"/>
      <c r="O4" s="23" t="s">
        <v>7</v>
      </c>
      <c r="P4" s="23"/>
      <c r="Q4" s="24" t="n">
        <f aca="false">H13</f>
        <v>1</v>
      </c>
      <c r="R4" s="25" t="s">
        <v>7</v>
      </c>
      <c r="S4" s="25" t="n">
        <f aca="false">J13</f>
        <v>0</v>
      </c>
      <c r="T4" s="25" t="n">
        <f aca="false">H19</f>
        <v>3</v>
      </c>
      <c r="U4" s="25" t="s">
        <v>7</v>
      </c>
      <c r="V4" s="25" t="n">
        <f aca="false">J19</f>
        <v>0</v>
      </c>
      <c r="W4" s="27" t="n">
        <f aca="false">H26</f>
        <v>1</v>
      </c>
      <c r="X4" s="25" t="s">
        <v>7</v>
      </c>
      <c r="Y4" s="28" t="n">
        <f aca="false">J26</f>
        <v>1</v>
      </c>
      <c r="Z4" s="29" t="n">
        <f aca="false">H33</f>
        <v>4</v>
      </c>
      <c r="AA4" s="25" t="s">
        <v>7</v>
      </c>
      <c r="AB4" s="30" t="n">
        <f aca="false">J33</f>
        <v>1</v>
      </c>
      <c r="AC4" s="31" t="n">
        <f aca="false">Q4+T4+W4+Z4</f>
        <v>9</v>
      </c>
      <c r="AD4" s="32" t="s">
        <v>7</v>
      </c>
      <c r="AE4" s="32" t="n">
        <f aca="false">S4+V4+Y4+AB4</f>
        <v>2</v>
      </c>
      <c r="AF4" s="34" t="n">
        <v>10</v>
      </c>
      <c r="AG4" s="34" t="n">
        <v>1</v>
      </c>
      <c r="XFA4" s="8"/>
      <c r="XFB4" s="8"/>
      <c r="XFC4" s="8"/>
      <c r="XFD4" s="8"/>
    </row>
    <row r="5" s="5" customFormat="true" ht="16.15" hidden="false" customHeight="false" outlineLevel="0" collapsed="false">
      <c r="A5" s="1"/>
      <c r="B5" s="1"/>
      <c r="C5" s="2"/>
      <c r="D5" s="2"/>
      <c r="E5" s="35" t="s">
        <v>51</v>
      </c>
      <c r="F5" s="36"/>
      <c r="G5" s="37" t="s">
        <v>57</v>
      </c>
      <c r="H5" s="2"/>
      <c r="I5" s="2"/>
      <c r="J5" s="2"/>
      <c r="K5" s="2"/>
      <c r="L5" s="1"/>
      <c r="M5" s="38" t="str">
        <f aca="false">E6</f>
        <v>HK 13</v>
      </c>
      <c r="N5" s="27" t="n">
        <f aca="false">J13</f>
        <v>0</v>
      </c>
      <c r="O5" s="28" t="s">
        <v>7</v>
      </c>
      <c r="P5" s="28" t="n">
        <f aca="false">H13</f>
        <v>1</v>
      </c>
      <c r="Q5" s="22"/>
      <c r="R5" s="23" t="s">
        <v>7</v>
      </c>
      <c r="S5" s="23"/>
      <c r="T5" s="27" t="n">
        <f aca="false">H31</f>
        <v>2</v>
      </c>
      <c r="U5" s="28" t="s">
        <v>7</v>
      </c>
      <c r="V5" s="28" t="n">
        <f aca="false">J31</f>
        <v>1</v>
      </c>
      <c r="W5" s="27" t="n">
        <f aca="false">H23</f>
        <v>4</v>
      </c>
      <c r="X5" s="28" t="s">
        <v>7</v>
      </c>
      <c r="Y5" s="28" t="n">
        <f aca="false">J23</f>
        <v>2</v>
      </c>
      <c r="Z5" s="40" t="n">
        <f aca="false">H28</f>
        <v>4</v>
      </c>
      <c r="AA5" s="28" t="s">
        <v>7</v>
      </c>
      <c r="AB5" s="41" t="n">
        <f aca="false">J28</f>
        <v>1</v>
      </c>
      <c r="AC5" s="42" t="n">
        <f aca="false">N5+T5+W5+Z5</f>
        <v>10</v>
      </c>
      <c r="AD5" s="32" t="s">
        <v>7</v>
      </c>
      <c r="AE5" s="28" t="n">
        <f aca="false">P5+V5+Y5+AB5</f>
        <v>5</v>
      </c>
      <c r="AF5" s="43" t="n">
        <v>9</v>
      </c>
      <c r="AG5" s="43" t="n">
        <v>2</v>
      </c>
      <c r="XFA5" s="8"/>
      <c r="XFB5" s="8"/>
      <c r="XFC5" s="8"/>
      <c r="XFD5" s="8"/>
    </row>
    <row r="6" s="5" customFormat="true" ht="16.15" hidden="false" customHeight="false" outlineLevel="0" collapsed="false">
      <c r="A6" s="1"/>
      <c r="B6" s="1"/>
      <c r="C6" s="2"/>
      <c r="D6" s="2"/>
      <c r="E6" s="35" t="s">
        <v>58</v>
      </c>
      <c r="F6" s="36"/>
      <c r="G6" s="37" t="s">
        <v>54</v>
      </c>
      <c r="H6" s="2"/>
      <c r="I6" s="2"/>
      <c r="J6" s="2"/>
      <c r="K6" s="2"/>
      <c r="L6" s="1"/>
      <c r="M6" s="44" t="str">
        <f aca="false">E7</f>
        <v>HK MIX</v>
      </c>
      <c r="N6" s="27" t="n">
        <f aca="false">J19</f>
        <v>0</v>
      </c>
      <c r="O6" s="28" t="s">
        <v>7</v>
      </c>
      <c r="P6" s="28" t="n">
        <f aca="false">H19</f>
        <v>3</v>
      </c>
      <c r="Q6" s="27" t="n">
        <f aca="false">J31</f>
        <v>1</v>
      </c>
      <c r="R6" s="28" t="s">
        <v>7</v>
      </c>
      <c r="S6" s="28" t="n">
        <f aca="false">H31</f>
        <v>2</v>
      </c>
      <c r="T6" s="22"/>
      <c r="U6" s="23" t="s">
        <v>7</v>
      </c>
      <c r="V6" s="23"/>
      <c r="W6" s="27" t="n">
        <f aca="false">H14</f>
        <v>0</v>
      </c>
      <c r="X6" s="28" t="s">
        <v>7</v>
      </c>
      <c r="Y6" s="28" t="n">
        <f aca="false">J14</f>
        <v>4</v>
      </c>
      <c r="Z6" s="45" t="n">
        <f aca="false">H22</f>
        <v>1</v>
      </c>
      <c r="AA6" s="28" t="s">
        <v>7</v>
      </c>
      <c r="AB6" s="46" t="n">
        <f aca="false">J22</f>
        <v>2</v>
      </c>
      <c r="AC6" s="47" t="n">
        <f aca="false">N6+Q6+W6+Z6</f>
        <v>2</v>
      </c>
      <c r="AD6" s="32" t="s">
        <v>7</v>
      </c>
      <c r="AE6" s="28" t="n">
        <f aca="false">P6+S6+Y6+AB6</f>
        <v>11</v>
      </c>
      <c r="AF6" s="48" t="n">
        <v>3</v>
      </c>
      <c r="AG6" s="48" t="n">
        <v>4</v>
      </c>
      <c r="XFA6" s="8"/>
      <c r="XFB6" s="8"/>
      <c r="XFC6" s="8"/>
      <c r="XFD6" s="8"/>
    </row>
    <row r="7" s="5" customFormat="true" ht="16.15" hidden="false" customHeight="false" outlineLevel="0" collapsed="false">
      <c r="A7" s="1"/>
      <c r="B7" s="1"/>
      <c r="C7" s="2"/>
      <c r="D7" s="2"/>
      <c r="E7" s="35" t="s">
        <v>59</v>
      </c>
      <c r="F7" s="36"/>
      <c r="G7" s="37" t="s">
        <v>15</v>
      </c>
      <c r="H7" s="2"/>
      <c r="I7" s="2"/>
      <c r="J7" s="2"/>
      <c r="K7" s="2"/>
      <c r="L7" s="1"/>
      <c r="M7" s="49" t="str">
        <f aca="false">E8</f>
        <v>Hostivař</v>
      </c>
      <c r="N7" s="27" t="n">
        <f aca="false">J26</f>
        <v>1</v>
      </c>
      <c r="O7" s="28" t="s">
        <v>7</v>
      </c>
      <c r="P7" s="28" t="n">
        <f aca="false">H26</f>
        <v>1</v>
      </c>
      <c r="Q7" s="27" t="n">
        <f aca="false">J23</f>
        <v>2</v>
      </c>
      <c r="R7" s="28" t="s">
        <v>7</v>
      </c>
      <c r="S7" s="28" t="n">
        <f aca="false">H23</f>
        <v>4</v>
      </c>
      <c r="T7" s="27" t="n">
        <f aca="false">J14</f>
        <v>4</v>
      </c>
      <c r="U7" s="28" t="s">
        <v>7</v>
      </c>
      <c r="V7" s="28" t="n">
        <f aca="false">H14</f>
        <v>0</v>
      </c>
      <c r="W7" s="22"/>
      <c r="X7" s="23" t="s">
        <v>7</v>
      </c>
      <c r="Y7" s="23"/>
      <c r="Z7" s="40" t="n">
        <f aca="false">H16</f>
        <v>6</v>
      </c>
      <c r="AA7" s="28" t="s">
        <v>7</v>
      </c>
      <c r="AB7" s="41" t="n">
        <f aca="false">J16</f>
        <v>0</v>
      </c>
      <c r="AC7" s="47" t="n">
        <f aca="false">N7+Q7+T7+Z7</f>
        <v>13</v>
      </c>
      <c r="AD7" s="32" t="s">
        <v>7</v>
      </c>
      <c r="AE7" s="28" t="n">
        <f aca="false">P7+S7+V7+AB7</f>
        <v>5</v>
      </c>
      <c r="AF7" s="43" t="n">
        <v>7</v>
      </c>
      <c r="AG7" s="43" t="n">
        <v>3</v>
      </c>
      <c r="XFA7" s="8"/>
      <c r="XFB7" s="8"/>
      <c r="XFC7" s="8"/>
      <c r="XFD7" s="8"/>
    </row>
    <row r="8" s="5" customFormat="true" ht="16.15" hidden="false" customHeight="false" outlineLevel="0" collapsed="false">
      <c r="A8" s="1"/>
      <c r="B8" s="1"/>
      <c r="C8" s="2"/>
      <c r="D8" s="2"/>
      <c r="E8" s="35" t="s">
        <v>50</v>
      </c>
      <c r="F8" s="36"/>
      <c r="G8" s="211" t="s">
        <v>49</v>
      </c>
      <c r="H8" s="2"/>
      <c r="I8" s="2"/>
      <c r="J8" s="2"/>
      <c r="K8" s="2"/>
      <c r="L8" s="1"/>
      <c r="M8" s="50" t="str">
        <f aca="false">E9</f>
        <v>Kbely C</v>
      </c>
      <c r="N8" s="27" t="n">
        <f aca="false">J33</f>
        <v>1</v>
      </c>
      <c r="O8" s="28" t="s">
        <v>7</v>
      </c>
      <c r="P8" s="28" t="n">
        <f aca="false">H33</f>
        <v>4</v>
      </c>
      <c r="Q8" s="27" t="n">
        <f aca="false">J28</f>
        <v>1</v>
      </c>
      <c r="R8" s="28" t="s">
        <v>7</v>
      </c>
      <c r="S8" s="28" t="n">
        <f aca="false">H28</f>
        <v>4</v>
      </c>
      <c r="T8" s="27" t="n">
        <f aca="false">J22</f>
        <v>2</v>
      </c>
      <c r="U8" s="28" t="s">
        <v>7</v>
      </c>
      <c r="V8" s="28" t="n">
        <f aca="false">H22</f>
        <v>1</v>
      </c>
      <c r="W8" s="27" t="n">
        <f aca="false">J16</f>
        <v>0</v>
      </c>
      <c r="X8" s="28" t="s">
        <v>7</v>
      </c>
      <c r="Y8" s="28" t="n">
        <f aca="false">H16</f>
        <v>6</v>
      </c>
      <c r="Z8" s="22"/>
      <c r="AA8" s="23" t="s">
        <v>7</v>
      </c>
      <c r="AB8" s="51"/>
      <c r="AC8" s="52" t="n">
        <f aca="false">N8+Q8+T8+W8</f>
        <v>4</v>
      </c>
      <c r="AD8" s="32" t="s">
        <v>7</v>
      </c>
      <c r="AE8" s="28" t="n">
        <f aca="false">P8+S8+V8+Y8</f>
        <v>15</v>
      </c>
      <c r="AF8" s="33" t="n">
        <v>3</v>
      </c>
      <c r="AG8" s="33" t="n">
        <v>5</v>
      </c>
      <c r="XFA8" s="8"/>
      <c r="XFB8" s="8"/>
      <c r="XFC8" s="8"/>
      <c r="XFD8" s="8"/>
    </row>
    <row r="9" s="5" customFormat="true" ht="16.15" hidden="false" customHeight="false" outlineLevel="0" collapsed="false">
      <c r="A9" s="1"/>
      <c r="B9" s="1"/>
      <c r="C9" s="2"/>
      <c r="D9" s="2"/>
      <c r="E9" s="211" t="s">
        <v>55</v>
      </c>
      <c r="F9" s="36"/>
      <c r="G9" s="35" t="s">
        <v>60</v>
      </c>
      <c r="H9" s="2"/>
      <c r="I9" s="2"/>
      <c r="J9" s="2"/>
      <c r="K9" s="2"/>
      <c r="L9" s="1"/>
      <c r="M9" s="53"/>
      <c r="N9" s="54"/>
      <c r="O9" s="4"/>
      <c r="P9" s="4"/>
      <c r="Q9" s="54"/>
      <c r="R9" s="4"/>
      <c r="S9" s="4"/>
      <c r="T9" s="54"/>
      <c r="U9" s="4"/>
      <c r="V9" s="4"/>
      <c r="W9" s="54"/>
      <c r="X9" s="4"/>
      <c r="Y9" s="4"/>
      <c r="Z9" s="54"/>
      <c r="AA9" s="54"/>
      <c r="AB9" s="54"/>
      <c r="AC9" s="54"/>
      <c r="AD9" s="4"/>
      <c r="AE9" s="4"/>
      <c r="XFA9" s="8"/>
      <c r="XFB9" s="8"/>
      <c r="XFC9" s="8"/>
      <c r="XFD9" s="8"/>
    </row>
    <row r="10" s="5" customFormat="true" ht="16.15" hidden="false" customHeight="false" outlineLevel="0" collapsed="false">
      <c r="A10" s="1"/>
      <c r="B10" s="1"/>
      <c r="C10" s="2"/>
      <c r="D10" s="3"/>
      <c r="E10" s="55"/>
      <c r="F10" s="4"/>
      <c r="G10" s="1"/>
      <c r="H10" s="1"/>
      <c r="I10" s="4"/>
      <c r="J10" s="1"/>
      <c r="K10" s="1"/>
      <c r="L10" s="1"/>
      <c r="M10" s="1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1"/>
      <c r="AG10" s="1"/>
      <c r="XFA10" s="8"/>
      <c r="XFB10" s="8"/>
      <c r="XFC10" s="8"/>
      <c r="XFD10" s="8"/>
    </row>
    <row r="11" s="5" customFormat="true" ht="16.15" hidden="false" customHeight="false" outlineLevel="0" collapsed="false">
      <c r="A11" s="1"/>
      <c r="B11" s="1"/>
      <c r="C11" s="2"/>
      <c r="D11" s="3"/>
      <c r="E11" s="55"/>
      <c r="F11" s="4"/>
      <c r="G11" s="1"/>
      <c r="H11" s="1"/>
      <c r="I11" s="4"/>
      <c r="J11" s="1"/>
      <c r="K11" s="1"/>
      <c r="L11" s="1"/>
      <c r="M11" s="56" t="s">
        <v>6</v>
      </c>
      <c r="N11" s="57" t="str">
        <f aca="false">G5</f>
        <v>HK 12</v>
      </c>
      <c r="O11" s="57"/>
      <c r="P11" s="57"/>
      <c r="Q11" s="58" t="str">
        <f aca="false">G6</f>
        <v>Kbely B</v>
      </c>
      <c r="R11" s="58"/>
      <c r="S11" s="58"/>
      <c r="T11" s="59" t="str">
        <f aca="false">G7</f>
        <v>Jičín</v>
      </c>
      <c r="U11" s="59"/>
      <c r="V11" s="59"/>
      <c r="W11" s="60" t="str">
        <f aca="false">G8</f>
        <v>Kbely A</v>
      </c>
      <c r="X11" s="60"/>
      <c r="Y11" s="60"/>
      <c r="Z11" s="61" t="str">
        <f aca="false">G9</f>
        <v>Bohemians</v>
      </c>
      <c r="AA11" s="61"/>
      <c r="AB11" s="61"/>
      <c r="AC11" s="16" t="s">
        <v>2</v>
      </c>
      <c r="AD11" s="16"/>
      <c r="AE11" s="16"/>
      <c r="AF11" s="62" t="s">
        <v>3</v>
      </c>
      <c r="AG11" s="63" t="s">
        <v>4</v>
      </c>
      <c r="XFA11" s="8"/>
      <c r="XFB11" s="8"/>
      <c r="XFC11" s="8"/>
      <c r="XFD11" s="8"/>
    </row>
    <row r="12" s="1" customFormat="true" ht="16.15" hidden="false" customHeight="false" outlineLevel="0" collapsed="false">
      <c r="C12" s="64" t="s">
        <v>18</v>
      </c>
      <c r="D12" s="64" t="s">
        <v>19</v>
      </c>
      <c r="E12" s="65" t="s">
        <v>20</v>
      </c>
      <c r="F12" s="65"/>
      <c r="G12" s="65"/>
      <c r="H12" s="65" t="s">
        <v>21</v>
      </c>
      <c r="I12" s="65"/>
      <c r="J12" s="65"/>
      <c r="L12" s="66"/>
      <c r="M12" s="67" t="str">
        <f aca="false">G5</f>
        <v>HK 12</v>
      </c>
      <c r="N12" s="68"/>
      <c r="O12" s="69" t="s">
        <v>7</v>
      </c>
      <c r="P12" s="69"/>
      <c r="Q12" s="70" t="n">
        <f aca="false">H15</f>
        <v>4</v>
      </c>
      <c r="R12" s="71" t="s">
        <v>7</v>
      </c>
      <c r="S12" s="71" t="n">
        <f aca="false">J15</f>
        <v>0</v>
      </c>
      <c r="T12" s="32" t="n">
        <f aca="false">H20</f>
        <v>2</v>
      </c>
      <c r="U12" s="71" t="s">
        <v>7</v>
      </c>
      <c r="V12" s="32" t="n">
        <f aca="false">J20</f>
        <v>4</v>
      </c>
      <c r="W12" s="33" t="n">
        <f aca="false">H29</f>
        <v>10</v>
      </c>
      <c r="X12" s="71" t="s">
        <v>7</v>
      </c>
      <c r="Y12" s="32" t="n">
        <f aca="false">J29</f>
        <v>0</v>
      </c>
      <c r="Z12" s="72" t="n">
        <f aca="false">H32</f>
        <v>3</v>
      </c>
      <c r="AA12" s="71" t="s">
        <v>7</v>
      </c>
      <c r="AB12" s="73" t="n">
        <f aca="false">J32</f>
        <v>1</v>
      </c>
      <c r="AC12" s="31" t="n">
        <f aca="false">Q12+T12+W12+Z12</f>
        <v>19</v>
      </c>
      <c r="AD12" s="32" t="s">
        <v>7</v>
      </c>
      <c r="AE12" s="32" t="n">
        <f aca="false">S12+V12+Y12+AB12</f>
        <v>5</v>
      </c>
      <c r="AF12" s="74" t="n">
        <v>9</v>
      </c>
      <c r="AG12" s="75" t="n">
        <v>1</v>
      </c>
      <c r="XFA12" s="8"/>
      <c r="XFB12" s="8"/>
      <c r="XFC12" s="8"/>
      <c r="XFD12" s="8"/>
    </row>
    <row r="13" s="1" customFormat="true" ht="17.85" hidden="false" customHeight="true" outlineLevel="0" collapsed="false">
      <c r="A13" s="76" t="s">
        <v>22</v>
      </c>
      <c r="C13" s="77" t="n">
        <f aca="false">A14</f>
        <v>0.416666666666667</v>
      </c>
      <c r="D13" s="78" t="s">
        <v>23</v>
      </c>
      <c r="E13" s="79" t="str">
        <f aca="false">E5</f>
        <v>Praga</v>
      </c>
      <c r="F13" s="80" t="s">
        <v>7</v>
      </c>
      <c r="G13" s="81" t="str">
        <f aca="false">E6</f>
        <v>HK 13</v>
      </c>
      <c r="H13" s="82" t="n">
        <v>1</v>
      </c>
      <c r="I13" s="83" t="s">
        <v>7</v>
      </c>
      <c r="J13" s="84" t="n">
        <v>0</v>
      </c>
      <c r="M13" s="85" t="str">
        <f aca="false">G6</f>
        <v>Kbely B</v>
      </c>
      <c r="N13" s="33" t="n">
        <f aca="false">J15</f>
        <v>0</v>
      </c>
      <c r="O13" s="32" t="s">
        <v>7</v>
      </c>
      <c r="P13" s="32" t="n">
        <f aca="false">H15</f>
        <v>4</v>
      </c>
      <c r="Q13" s="68"/>
      <c r="R13" s="69" t="s">
        <v>7</v>
      </c>
      <c r="S13" s="69"/>
      <c r="T13" s="33" t="n">
        <f aca="false">H30</f>
        <v>2</v>
      </c>
      <c r="U13" s="32" t="s">
        <v>7</v>
      </c>
      <c r="V13" s="32" t="n">
        <f aca="false">J30</f>
        <v>3</v>
      </c>
      <c r="W13" s="33" t="n">
        <f aca="false">H24</f>
        <v>3</v>
      </c>
      <c r="X13" s="32" t="s">
        <v>7</v>
      </c>
      <c r="Y13" s="32" t="n">
        <f aca="false">J24</f>
        <v>4</v>
      </c>
      <c r="Z13" s="87" t="n">
        <f aca="false">H18</f>
        <v>3</v>
      </c>
      <c r="AA13" s="32" t="s">
        <v>7</v>
      </c>
      <c r="AB13" s="88" t="n">
        <f aca="false">J18</f>
        <v>0</v>
      </c>
      <c r="AC13" s="42" t="n">
        <f aca="false">N13+T13+W13+Z13</f>
        <v>8</v>
      </c>
      <c r="AD13" s="32" t="s">
        <v>7</v>
      </c>
      <c r="AE13" s="28" t="n">
        <f aca="false">P13+V13+Y13+AB13</f>
        <v>11</v>
      </c>
      <c r="AF13" s="89" t="n">
        <v>3</v>
      </c>
      <c r="AG13" s="43" t="n">
        <v>4</v>
      </c>
      <c r="XFA13" s="8"/>
      <c r="XFB13" s="8"/>
      <c r="XFC13" s="8"/>
      <c r="XFD13" s="8"/>
    </row>
    <row r="14" s="1" customFormat="true" ht="17.85" hidden="false" customHeight="true" outlineLevel="0" collapsed="false">
      <c r="A14" s="90" t="n">
        <v>0.416666666666667</v>
      </c>
      <c r="C14" s="91" t="n">
        <f aca="false">A14</f>
        <v>0.416666666666667</v>
      </c>
      <c r="D14" s="92" t="s">
        <v>24</v>
      </c>
      <c r="E14" s="93" t="str">
        <f aca="false">E7</f>
        <v>HK MIX</v>
      </c>
      <c r="F14" s="76" t="s">
        <v>7</v>
      </c>
      <c r="G14" s="94" t="str">
        <f aca="false">E8</f>
        <v>Hostivař</v>
      </c>
      <c r="H14" s="95" t="n">
        <v>0</v>
      </c>
      <c r="I14" s="96" t="s">
        <v>7</v>
      </c>
      <c r="J14" s="97" t="n">
        <v>4</v>
      </c>
      <c r="M14" s="98" t="str">
        <f aca="false">G7</f>
        <v>Jičín</v>
      </c>
      <c r="N14" s="33" t="n">
        <f aca="false">J20</f>
        <v>4</v>
      </c>
      <c r="O14" s="32" t="s">
        <v>7</v>
      </c>
      <c r="P14" s="32" t="n">
        <f aca="false">H20</f>
        <v>2</v>
      </c>
      <c r="Q14" s="33" t="n">
        <f aca="false">J30</f>
        <v>3</v>
      </c>
      <c r="R14" s="32" t="s">
        <v>7</v>
      </c>
      <c r="S14" s="32" t="n">
        <f aca="false">H30</f>
        <v>2</v>
      </c>
      <c r="T14" s="68"/>
      <c r="U14" s="69" t="s">
        <v>7</v>
      </c>
      <c r="V14" s="69"/>
      <c r="W14" s="33" t="n">
        <f aca="false">H17</f>
        <v>2</v>
      </c>
      <c r="X14" s="32" t="s">
        <v>7</v>
      </c>
      <c r="Y14" s="32" t="n">
        <f aca="false">J17</f>
        <v>4</v>
      </c>
      <c r="Z14" s="99" t="n">
        <f aca="false">H25</f>
        <v>2</v>
      </c>
      <c r="AA14" s="32" t="s">
        <v>7</v>
      </c>
      <c r="AB14" s="100" t="n">
        <f aca="false">J25</f>
        <v>3</v>
      </c>
      <c r="AC14" s="47" t="n">
        <f aca="false">N14+Q14+W14+Z14</f>
        <v>11</v>
      </c>
      <c r="AD14" s="32" t="s">
        <v>7</v>
      </c>
      <c r="AE14" s="28" t="n">
        <f aca="false">P14+S14+Y14+AB14</f>
        <v>11</v>
      </c>
      <c r="AF14" s="101" t="n">
        <v>6</v>
      </c>
      <c r="AG14" s="102" t="n">
        <v>3</v>
      </c>
      <c r="XFA14" s="8"/>
      <c r="XFB14" s="8"/>
      <c r="XFC14" s="8"/>
      <c r="XFD14" s="8"/>
    </row>
    <row r="15" s="1" customFormat="true" ht="17.85" hidden="false" customHeight="true" outlineLevel="0" collapsed="false">
      <c r="A15" s="76"/>
      <c r="C15" s="103" t="n">
        <f aca="false">A14</f>
        <v>0.416666666666667</v>
      </c>
      <c r="D15" s="104" t="s">
        <v>25</v>
      </c>
      <c r="E15" s="105" t="str">
        <f aca="false">G5</f>
        <v>HK 12</v>
      </c>
      <c r="F15" s="106" t="s">
        <v>7</v>
      </c>
      <c r="G15" s="107" t="str">
        <f aca="false">G6</f>
        <v>Kbely B</v>
      </c>
      <c r="H15" s="82" t="n">
        <v>4</v>
      </c>
      <c r="I15" s="83" t="s">
        <v>7</v>
      </c>
      <c r="J15" s="84" t="n">
        <v>0</v>
      </c>
      <c r="M15" s="108" t="str">
        <f aca="false">G8</f>
        <v>Kbely A</v>
      </c>
      <c r="N15" s="33" t="n">
        <f aca="false">J29</f>
        <v>0</v>
      </c>
      <c r="O15" s="32" t="s">
        <v>7</v>
      </c>
      <c r="P15" s="32" t="n">
        <f aca="false">H29</f>
        <v>10</v>
      </c>
      <c r="Q15" s="33" t="n">
        <f aca="false">J24</f>
        <v>4</v>
      </c>
      <c r="R15" s="32" t="s">
        <v>7</v>
      </c>
      <c r="S15" s="32" t="n">
        <f aca="false">H24</f>
        <v>3</v>
      </c>
      <c r="T15" s="33" t="n">
        <f aca="false">J17</f>
        <v>4</v>
      </c>
      <c r="U15" s="32" t="s">
        <v>7</v>
      </c>
      <c r="V15" s="32" t="n">
        <f aca="false">H17</f>
        <v>2</v>
      </c>
      <c r="W15" s="68"/>
      <c r="X15" s="69" t="s">
        <v>7</v>
      </c>
      <c r="Y15" s="69"/>
      <c r="Z15" s="87" t="n">
        <f aca="false">H21</f>
        <v>3</v>
      </c>
      <c r="AA15" s="32" t="s">
        <v>7</v>
      </c>
      <c r="AB15" s="100" t="n">
        <f aca="false">J21</f>
        <v>1</v>
      </c>
      <c r="AC15" s="47" t="n">
        <f aca="false">N15+Q15+T15+Z15</f>
        <v>11</v>
      </c>
      <c r="AD15" s="32" t="s">
        <v>7</v>
      </c>
      <c r="AE15" s="28" t="n">
        <f aca="false">P15+S15+V15+AB15</f>
        <v>16</v>
      </c>
      <c r="AF15" s="101" t="n">
        <v>9</v>
      </c>
      <c r="AG15" s="102" t="n">
        <v>2</v>
      </c>
      <c r="XFA15" s="8"/>
      <c r="XFB15" s="8"/>
      <c r="XFC15" s="8"/>
      <c r="XFD15" s="8"/>
    </row>
    <row r="16" s="1" customFormat="true" ht="17.85" hidden="false" customHeight="true" outlineLevel="0" collapsed="false">
      <c r="A16" s="76" t="s">
        <v>26</v>
      </c>
      <c r="C16" s="77" t="n">
        <f aca="false">C13++A$17+A$22</f>
        <v>0.430555555555556</v>
      </c>
      <c r="D16" s="78" t="s">
        <v>23</v>
      </c>
      <c r="E16" s="94" t="str">
        <f aca="false">E8</f>
        <v>Hostivař</v>
      </c>
      <c r="F16" s="76" t="s">
        <v>7</v>
      </c>
      <c r="G16" s="109" t="str">
        <f aca="false">E9</f>
        <v>Kbely C</v>
      </c>
      <c r="H16" s="82" t="n">
        <v>6</v>
      </c>
      <c r="I16" s="83" t="s">
        <v>7</v>
      </c>
      <c r="J16" s="84" t="n">
        <v>0</v>
      </c>
      <c r="M16" s="110" t="str">
        <f aca="false">G9</f>
        <v>Bohemians</v>
      </c>
      <c r="N16" s="33" t="n">
        <f aca="false">J32</f>
        <v>1</v>
      </c>
      <c r="O16" s="32" t="s">
        <v>7</v>
      </c>
      <c r="P16" s="32" t="n">
        <f aca="false">H32</f>
        <v>3</v>
      </c>
      <c r="Q16" s="33" t="n">
        <f aca="false">J18</f>
        <v>0</v>
      </c>
      <c r="R16" s="32" t="s">
        <v>7</v>
      </c>
      <c r="S16" s="32" t="n">
        <f aca="false">H18</f>
        <v>3</v>
      </c>
      <c r="T16" s="33" t="n">
        <f aca="false">J25</f>
        <v>3</v>
      </c>
      <c r="U16" s="32" t="s">
        <v>7</v>
      </c>
      <c r="V16" s="32" t="n">
        <f aca="false">H25</f>
        <v>2</v>
      </c>
      <c r="W16" s="33" t="n">
        <f aca="false">J21</f>
        <v>1</v>
      </c>
      <c r="X16" s="32" t="s">
        <v>7</v>
      </c>
      <c r="Y16" s="32" t="n">
        <f aca="false">H21</f>
        <v>3</v>
      </c>
      <c r="Z16" s="68"/>
      <c r="AA16" s="69" t="s">
        <v>7</v>
      </c>
      <c r="AB16" s="111"/>
      <c r="AC16" s="52" t="n">
        <f aca="false">N16+Q16+T16+W16</f>
        <v>5</v>
      </c>
      <c r="AD16" s="32" t="s">
        <v>7</v>
      </c>
      <c r="AE16" s="28" t="n">
        <f aca="false">P16+S16+V16+Y16</f>
        <v>11</v>
      </c>
      <c r="AF16" s="89" t="n">
        <v>3</v>
      </c>
      <c r="AG16" s="43" t="n">
        <v>5</v>
      </c>
      <c r="XFA16" s="8"/>
      <c r="XFB16" s="8"/>
      <c r="XFC16" s="8"/>
      <c r="XFD16" s="8"/>
    </row>
    <row r="17" s="1" customFormat="true" ht="17.85" hidden="false" customHeight="true" outlineLevel="0" collapsed="false">
      <c r="A17" s="90" t="n">
        <v>0.0104166666666667</v>
      </c>
      <c r="C17" s="91" t="n">
        <f aca="false">C13++A$17+A$22</f>
        <v>0.430555555555556</v>
      </c>
      <c r="D17" s="92" t="s">
        <v>24</v>
      </c>
      <c r="E17" s="112" t="str">
        <f aca="false">G7</f>
        <v>Jičín</v>
      </c>
      <c r="F17" s="76" t="s">
        <v>7</v>
      </c>
      <c r="G17" s="76" t="str">
        <f aca="false">G8</f>
        <v>Kbely A</v>
      </c>
      <c r="H17" s="95" t="n">
        <v>2</v>
      </c>
      <c r="I17" s="96" t="s">
        <v>7</v>
      </c>
      <c r="J17" s="97" t="n">
        <v>4</v>
      </c>
      <c r="AB17" s="113"/>
      <c r="AC17" s="113"/>
      <c r="AD17" s="4"/>
      <c r="XFA17" s="8"/>
      <c r="XFB17" s="8"/>
      <c r="XFC17" s="8"/>
      <c r="XFD17" s="8"/>
    </row>
    <row r="18" s="1" customFormat="true" ht="17.85" hidden="false" customHeight="true" outlineLevel="0" collapsed="false">
      <c r="A18" s="76"/>
      <c r="C18" s="91" t="n">
        <f aca="false">C13++A$17+A$22</f>
        <v>0.430555555555556</v>
      </c>
      <c r="D18" s="104" t="s">
        <v>25</v>
      </c>
      <c r="E18" s="114" t="str">
        <f aca="false">G6</f>
        <v>Kbely B</v>
      </c>
      <c r="F18" s="106" t="s">
        <v>7</v>
      </c>
      <c r="G18" s="115" t="str">
        <f aca="false">G9</f>
        <v>Bohemians</v>
      </c>
      <c r="H18" s="82" t="n">
        <v>3</v>
      </c>
      <c r="I18" s="83" t="s">
        <v>7</v>
      </c>
      <c r="J18" s="84" t="n">
        <v>0</v>
      </c>
      <c r="M18" s="116" t="s">
        <v>27</v>
      </c>
      <c r="N18" s="116"/>
      <c r="Z18" s="5"/>
      <c r="AA18" s="5"/>
      <c r="AD18" s="4"/>
      <c r="AI18" s="8"/>
      <c r="AJ18" s="8"/>
      <c r="XFA18" s="8"/>
      <c r="XFB18" s="8"/>
      <c r="XFC18" s="8"/>
      <c r="XFD18" s="8"/>
    </row>
    <row r="19" s="1" customFormat="true" ht="17.85" hidden="false" customHeight="true" outlineLevel="0" collapsed="false">
      <c r="A19" s="117"/>
      <c r="C19" s="118" t="n">
        <f aca="false">C16++A$17+A$22</f>
        <v>0.444444444444445</v>
      </c>
      <c r="D19" s="119" t="s">
        <v>23</v>
      </c>
      <c r="E19" s="120" t="str">
        <f aca="false">E5</f>
        <v>Praga</v>
      </c>
      <c r="F19" s="76" t="s">
        <v>7</v>
      </c>
      <c r="G19" s="93" t="str">
        <f aca="false">E7</f>
        <v>HK MIX</v>
      </c>
      <c r="H19" s="82" t="n">
        <v>3</v>
      </c>
      <c r="I19" s="83" t="s">
        <v>7</v>
      </c>
      <c r="J19" s="84" t="n">
        <v>0</v>
      </c>
      <c r="M19" s="4"/>
      <c r="N19" s="4"/>
      <c r="O19" s="121"/>
      <c r="P19" s="121"/>
      <c r="Q19" s="4"/>
      <c r="Z19" s="113"/>
      <c r="AA19" s="113"/>
      <c r="AD19" s="4"/>
      <c r="AI19" s="8"/>
      <c r="AJ19" s="8"/>
      <c r="XFA19" s="8"/>
      <c r="XFB19" s="8"/>
      <c r="XFC19" s="8"/>
      <c r="XFD19" s="8"/>
    </row>
    <row r="20" s="1" customFormat="true" ht="17.85" hidden="false" customHeight="true" outlineLevel="0" collapsed="false">
      <c r="C20" s="122" t="n">
        <f aca="false">C17++A$17+A$22</f>
        <v>0.444444444444445</v>
      </c>
      <c r="D20" s="123" t="s">
        <v>24</v>
      </c>
      <c r="E20" s="124" t="str">
        <f aca="false">G5</f>
        <v>HK 12</v>
      </c>
      <c r="F20" s="76" t="s">
        <v>7</v>
      </c>
      <c r="G20" s="112" t="str">
        <f aca="false">G7</f>
        <v>Jičín</v>
      </c>
      <c r="H20" s="95" t="n">
        <v>2</v>
      </c>
      <c r="I20" s="96" t="s">
        <v>7</v>
      </c>
      <c r="J20" s="97" t="n">
        <v>4</v>
      </c>
      <c r="L20" s="190" t="s">
        <v>28</v>
      </c>
      <c r="M20" s="191" t="s">
        <v>57</v>
      </c>
      <c r="N20" s="31"/>
      <c r="Q20" s="113"/>
      <c r="Z20" s="113"/>
      <c r="AA20" s="113"/>
      <c r="AD20" s="4"/>
      <c r="AI20" s="8"/>
      <c r="AJ20" s="8"/>
      <c r="XFA20" s="8"/>
      <c r="XFB20" s="8"/>
      <c r="XFC20" s="8"/>
      <c r="XFD20" s="8"/>
    </row>
    <row r="21" s="1" customFormat="true" ht="17.85" hidden="false" customHeight="true" outlineLevel="0" collapsed="false">
      <c r="A21" s="90" t="s">
        <v>29</v>
      </c>
      <c r="C21" s="126" t="n">
        <f aca="false">C18++A$17+A$22</f>
        <v>0.444444444444445</v>
      </c>
      <c r="D21" s="127" t="s">
        <v>25</v>
      </c>
      <c r="E21" s="106" t="str">
        <f aca="false">G8</f>
        <v>Kbely A</v>
      </c>
      <c r="F21" s="106" t="s">
        <v>7</v>
      </c>
      <c r="G21" s="128" t="str">
        <f aca="false">G9</f>
        <v>Bohemians</v>
      </c>
      <c r="H21" s="82" t="n">
        <v>3</v>
      </c>
      <c r="I21" s="83" t="s">
        <v>7</v>
      </c>
      <c r="J21" s="84" t="n">
        <v>1</v>
      </c>
      <c r="L21" s="190" t="s">
        <v>30</v>
      </c>
      <c r="M21" s="191" t="s">
        <v>51</v>
      </c>
      <c r="N21" s="31"/>
      <c r="Q21" s="113"/>
      <c r="Z21" s="140"/>
      <c r="AA21" s="140"/>
      <c r="AD21" s="4"/>
      <c r="AI21" s="8"/>
      <c r="AJ21" s="8"/>
      <c r="XFA21" s="8"/>
      <c r="XFB21" s="8"/>
      <c r="XFC21" s="8"/>
      <c r="XFD21" s="8"/>
    </row>
    <row r="22" s="1" customFormat="true" ht="17.85" hidden="false" customHeight="true" outlineLevel="0" collapsed="false">
      <c r="A22" s="129" t="n">
        <v>0.00347222222222222</v>
      </c>
      <c r="C22" s="91" t="n">
        <f aca="false">C19++A$17+A$22</f>
        <v>0.458333333333334</v>
      </c>
      <c r="D22" s="78" t="s">
        <v>23</v>
      </c>
      <c r="E22" s="93" t="str">
        <f aca="false">E7</f>
        <v>HK MIX</v>
      </c>
      <c r="F22" s="76" t="s">
        <v>7</v>
      </c>
      <c r="G22" s="109" t="str">
        <f aca="false">E9</f>
        <v>Kbely C</v>
      </c>
      <c r="H22" s="82" t="n">
        <v>1</v>
      </c>
      <c r="I22" s="83" t="s">
        <v>7</v>
      </c>
      <c r="J22" s="84" t="n">
        <v>2</v>
      </c>
      <c r="L22" s="190" t="s">
        <v>31</v>
      </c>
      <c r="M22" s="191" t="s">
        <v>49</v>
      </c>
      <c r="N22" s="31"/>
      <c r="Z22" s="140"/>
      <c r="AA22" s="140"/>
      <c r="AD22" s="4"/>
      <c r="AI22" s="8"/>
      <c r="AJ22" s="8"/>
      <c r="XFA22" s="8"/>
      <c r="XFB22" s="8"/>
      <c r="XFC22" s="8"/>
      <c r="XFD22" s="8"/>
    </row>
    <row r="23" s="1" customFormat="true" ht="17.85" hidden="false" customHeight="true" outlineLevel="0" collapsed="false">
      <c r="C23" s="91" t="n">
        <f aca="false">C19++A$17+A$22</f>
        <v>0.458333333333334</v>
      </c>
      <c r="D23" s="92" t="s">
        <v>24</v>
      </c>
      <c r="E23" s="130" t="str">
        <f aca="false">E6</f>
        <v>HK 13</v>
      </c>
      <c r="F23" s="76" t="s">
        <v>7</v>
      </c>
      <c r="G23" s="94" t="str">
        <f aca="false">E8</f>
        <v>Hostivař</v>
      </c>
      <c r="H23" s="95" t="n">
        <v>4</v>
      </c>
      <c r="I23" s="96" t="s">
        <v>7</v>
      </c>
      <c r="J23" s="97" t="n">
        <v>2</v>
      </c>
      <c r="L23" s="190" t="s">
        <v>32</v>
      </c>
      <c r="M23" s="191" t="s">
        <v>58</v>
      </c>
      <c r="N23" s="31"/>
      <c r="AD23" s="4"/>
      <c r="AI23" s="8"/>
      <c r="AJ23" s="8"/>
      <c r="XFA23" s="8"/>
      <c r="XFB23" s="8"/>
      <c r="XFC23" s="8"/>
      <c r="XFD23" s="8"/>
    </row>
    <row r="24" s="1" customFormat="true" ht="17.85" hidden="false" customHeight="true" outlineLevel="0" collapsed="false">
      <c r="C24" s="103" t="n">
        <f aca="false">C19++A$17+A$22</f>
        <v>0.458333333333334</v>
      </c>
      <c r="D24" s="104" t="s">
        <v>25</v>
      </c>
      <c r="E24" s="107" t="str">
        <f aca="false">G6</f>
        <v>Kbely B</v>
      </c>
      <c r="F24" s="106" t="s">
        <v>7</v>
      </c>
      <c r="G24" s="106" t="str">
        <f aca="false">G8</f>
        <v>Kbely A</v>
      </c>
      <c r="H24" s="82" t="n">
        <v>3</v>
      </c>
      <c r="I24" s="83" t="s">
        <v>7</v>
      </c>
      <c r="J24" s="84" t="n">
        <v>4</v>
      </c>
      <c r="L24" s="190" t="s">
        <v>33</v>
      </c>
      <c r="M24" s="191" t="s">
        <v>50</v>
      </c>
      <c r="N24" s="31"/>
      <c r="AD24" s="4"/>
      <c r="AI24" s="8"/>
      <c r="AJ24" s="8"/>
      <c r="XFA24" s="8"/>
      <c r="XFB24" s="8"/>
      <c r="XFC24" s="8"/>
      <c r="XFD24" s="8"/>
    </row>
    <row r="25" s="1" customFormat="true" ht="17.85" hidden="false" customHeight="true" outlineLevel="0" collapsed="false">
      <c r="C25" s="118" t="n">
        <f aca="false">C22++A$17+A$22</f>
        <v>0.472222222222223</v>
      </c>
      <c r="D25" s="78" t="s">
        <v>23</v>
      </c>
      <c r="E25" s="112" t="str">
        <f aca="false">G7</f>
        <v>Jičín</v>
      </c>
      <c r="F25" s="76" t="s">
        <v>7</v>
      </c>
      <c r="G25" s="131" t="str">
        <f aca="false">G9</f>
        <v>Bohemians</v>
      </c>
      <c r="H25" s="82" t="n">
        <v>2</v>
      </c>
      <c r="I25" s="83" t="s">
        <v>7</v>
      </c>
      <c r="J25" s="84" t="n">
        <v>3</v>
      </c>
      <c r="L25" s="190" t="s">
        <v>34</v>
      </c>
      <c r="M25" s="191" t="s">
        <v>54</v>
      </c>
      <c r="N25" s="31"/>
      <c r="AD25" s="4"/>
      <c r="AI25" s="8"/>
      <c r="AJ25" s="8"/>
      <c r="XFA25" s="8"/>
      <c r="XFB25" s="8"/>
      <c r="XFC25" s="8"/>
      <c r="XFD25" s="8"/>
    </row>
    <row r="26" s="1" customFormat="true" ht="17.85" hidden="false" customHeight="true" outlineLevel="0" collapsed="false">
      <c r="A26" s="132"/>
      <c r="C26" s="122" t="n">
        <f aca="false">C23++A$17+A$22</f>
        <v>0.472222222222223</v>
      </c>
      <c r="D26" s="92" t="s">
        <v>24</v>
      </c>
      <c r="E26" s="133" t="str">
        <f aca="false">E5</f>
        <v>Praga</v>
      </c>
      <c r="F26" s="76" t="s">
        <v>7</v>
      </c>
      <c r="G26" s="134" t="str">
        <f aca="false">E8</f>
        <v>Hostivař</v>
      </c>
      <c r="H26" s="95" t="n">
        <v>1</v>
      </c>
      <c r="I26" s="96" t="s">
        <v>7</v>
      </c>
      <c r="J26" s="97" t="n">
        <v>1</v>
      </c>
      <c r="L26" s="190" t="s">
        <v>35</v>
      </c>
      <c r="M26" s="191" t="s">
        <v>15</v>
      </c>
      <c r="N26" s="31"/>
      <c r="AD26" s="4"/>
      <c r="AI26" s="8"/>
      <c r="AJ26" s="8"/>
      <c r="XFA26" s="8"/>
      <c r="XFB26" s="8"/>
      <c r="XFC26" s="8"/>
      <c r="XFD26" s="8"/>
    </row>
    <row r="27" s="1" customFormat="true" ht="17.85" hidden="false" customHeight="true" outlineLevel="0" collapsed="false">
      <c r="A27" s="5"/>
      <c r="C27" s="126" t="n">
        <f aca="false">C24++A$17+A$22</f>
        <v>0.472222222222223</v>
      </c>
      <c r="D27" s="104" t="s">
        <v>25</v>
      </c>
      <c r="E27" s="135"/>
      <c r="F27" s="135"/>
      <c r="G27" s="135"/>
      <c r="H27" s="136"/>
      <c r="I27" s="83"/>
      <c r="J27" s="137"/>
      <c r="L27" s="190" t="s">
        <v>36</v>
      </c>
      <c r="M27" s="191" t="s">
        <v>59</v>
      </c>
      <c r="N27" s="31"/>
      <c r="AD27" s="4"/>
      <c r="AI27" s="8"/>
      <c r="AJ27" s="8"/>
      <c r="XFA27" s="8"/>
      <c r="XFB27" s="8"/>
      <c r="XFC27" s="8"/>
      <c r="XFD27" s="8"/>
    </row>
    <row r="28" s="1" customFormat="true" ht="17.85" hidden="false" customHeight="true" outlineLevel="0" collapsed="false">
      <c r="A28" s="76"/>
      <c r="C28" s="77" t="n">
        <f aca="false">C25++A$17+A$22</f>
        <v>0.486111111111112</v>
      </c>
      <c r="D28" s="78" t="s">
        <v>23</v>
      </c>
      <c r="E28" s="138" t="str">
        <f aca="false">E6</f>
        <v>HK 13</v>
      </c>
      <c r="F28" s="76" t="s">
        <v>7</v>
      </c>
      <c r="G28" s="139" t="str">
        <f aca="false">E9</f>
        <v>Kbely C</v>
      </c>
      <c r="H28" s="82" t="n">
        <v>4</v>
      </c>
      <c r="I28" s="83" t="s">
        <v>7</v>
      </c>
      <c r="J28" s="84" t="n">
        <v>1</v>
      </c>
      <c r="L28" s="190" t="s">
        <v>37</v>
      </c>
      <c r="M28" s="191" t="s">
        <v>61</v>
      </c>
      <c r="N28" s="31"/>
      <c r="O28" s="113"/>
      <c r="P28" s="113"/>
      <c r="Q28" s="113"/>
      <c r="R28" s="140"/>
      <c r="S28" s="140"/>
      <c r="AD28" s="4"/>
      <c r="XFA28" s="8"/>
      <c r="XFB28" s="8"/>
      <c r="XFC28" s="8"/>
      <c r="XFD28" s="8"/>
    </row>
    <row r="29" s="1" customFormat="true" ht="17.85" hidden="false" customHeight="true" outlineLevel="0" collapsed="false">
      <c r="A29" s="141"/>
      <c r="C29" s="91" t="n">
        <f aca="false">C25++A$17+A$22</f>
        <v>0.486111111111112</v>
      </c>
      <c r="D29" s="92" t="s">
        <v>24</v>
      </c>
      <c r="E29" s="142" t="str">
        <f aca="false">G5</f>
        <v>HK 12</v>
      </c>
      <c r="F29" s="76" t="s">
        <v>7</v>
      </c>
      <c r="G29" s="143" t="str">
        <f aca="false">G8</f>
        <v>Kbely A</v>
      </c>
      <c r="H29" s="95" t="n">
        <v>10</v>
      </c>
      <c r="I29" s="96" t="s">
        <v>7</v>
      </c>
      <c r="J29" s="97" t="n">
        <v>0</v>
      </c>
      <c r="L29" s="190" t="s">
        <v>38</v>
      </c>
      <c r="M29" s="191" t="s">
        <v>55</v>
      </c>
      <c r="N29" s="31"/>
      <c r="AD29" s="4"/>
      <c r="XFA29" s="8"/>
      <c r="XFB29" s="8"/>
      <c r="XFC29" s="8"/>
      <c r="XFD29" s="8"/>
    </row>
    <row r="30" s="1" customFormat="true" ht="17.85" hidden="false" customHeight="true" outlineLevel="0" collapsed="false">
      <c r="C30" s="103" t="n">
        <f aca="false">C25++A$17+A$22</f>
        <v>0.486111111111112</v>
      </c>
      <c r="D30" s="104" t="s">
        <v>25</v>
      </c>
      <c r="E30" s="107" t="str">
        <f aca="false">G6</f>
        <v>Kbely B</v>
      </c>
      <c r="F30" s="106" t="s">
        <v>7</v>
      </c>
      <c r="G30" s="144" t="str">
        <f aca="false">G7</f>
        <v>Jičín</v>
      </c>
      <c r="H30" s="82" t="n">
        <v>2</v>
      </c>
      <c r="I30" s="83" t="s">
        <v>7</v>
      </c>
      <c r="J30" s="84" t="n">
        <v>3</v>
      </c>
      <c r="AD30" s="4"/>
      <c r="XFA30" s="8"/>
      <c r="XFB30" s="8"/>
      <c r="XFC30" s="8"/>
      <c r="XFD30" s="8"/>
    </row>
    <row r="31" s="1" customFormat="true" ht="17.85" hidden="false" customHeight="true" outlineLevel="0" collapsed="false">
      <c r="A31" s="76"/>
      <c r="C31" s="118" t="n">
        <f aca="false">C28++A$17+A$22</f>
        <v>0.5</v>
      </c>
      <c r="D31" s="78" t="s">
        <v>23</v>
      </c>
      <c r="E31" s="138" t="str">
        <f aca="false">E6</f>
        <v>HK 13</v>
      </c>
      <c r="F31" s="145" t="s">
        <v>7</v>
      </c>
      <c r="G31" s="146" t="str">
        <f aca="false">E7</f>
        <v>HK MIX</v>
      </c>
      <c r="H31" s="82" t="n">
        <v>2</v>
      </c>
      <c r="I31" s="83" t="s">
        <v>7</v>
      </c>
      <c r="J31" s="84" t="n">
        <v>1</v>
      </c>
      <c r="AD31" s="4"/>
      <c r="XFA31" s="8"/>
      <c r="XFB31" s="8"/>
      <c r="XFC31" s="8"/>
      <c r="XFD31" s="8"/>
    </row>
    <row r="32" s="1" customFormat="true" ht="17.85" hidden="false" customHeight="true" outlineLevel="0" collapsed="false">
      <c r="A32" s="147"/>
      <c r="C32" s="122" t="n">
        <f aca="false">C29++A$17+A$22</f>
        <v>0.5</v>
      </c>
      <c r="D32" s="92" t="s">
        <v>24</v>
      </c>
      <c r="E32" s="124" t="str">
        <f aca="false">G5</f>
        <v>HK 12</v>
      </c>
      <c r="F32" s="76" t="s">
        <v>7</v>
      </c>
      <c r="G32" s="131" t="str">
        <f aca="false">G9</f>
        <v>Bohemians</v>
      </c>
      <c r="H32" s="95" t="n">
        <v>3</v>
      </c>
      <c r="I32" s="96" t="s">
        <v>7</v>
      </c>
      <c r="J32" s="97" t="n">
        <v>1</v>
      </c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AD32" s="4"/>
      <c r="XFA32" s="8"/>
      <c r="XFB32" s="8"/>
      <c r="XFC32" s="8"/>
      <c r="XFD32" s="8"/>
    </row>
    <row r="33" s="1" customFormat="true" ht="17.85" hidden="false" customHeight="true" outlineLevel="0" collapsed="false">
      <c r="A33" s="148"/>
      <c r="C33" s="126" t="n">
        <f aca="false">C30++A$17+A$22</f>
        <v>0.5</v>
      </c>
      <c r="D33" s="104" t="s">
        <v>25</v>
      </c>
      <c r="E33" s="149" t="str">
        <f aca="false">E5</f>
        <v>Praga</v>
      </c>
      <c r="F33" s="106" t="s">
        <v>7</v>
      </c>
      <c r="G33" s="150" t="str">
        <f aca="false">E9</f>
        <v>Kbely C</v>
      </c>
      <c r="H33" s="82" t="n">
        <v>4</v>
      </c>
      <c r="I33" s="83" t="s">
        <v>7</v>
      </c>
      <c r="J33" s="84" t="n">
        <v>1</v>
      </c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AD33" s="4"/>
      <c r="XFA33" s="8"/>
      <c r="XFB33" s="8"/>
      <c r="XFC33" s="8"/>
      <c r="XFD33" s="8"/>
    </row>
    <row r="34" s="1" customFormat="true" ht="17.85" hidden="false" customHeight="true" outlineLevel="0" collapsed="false">
      <c r="A34" s="90"/>
      <c r="C34" s="77" t="n">
        <f aca="false">C31++A$17+A$22</f>
        <v>0.513888888888889</v>
      </c>
      <c r="D34" s="78" t="s">
        <v>23</v>
      </c>
      <c r="E34" s="160" t="s">
        <v>55</v>
      </c>
      <c r="F34" s="106" t="s">
        <v>7</v>
      </c>
      <c r="G34" s="212" t="s">
        <v>62</v>
      </c>
      <c r="H34" s="156" t="n">
        <v>2</v>
      </c>
      <c r="I34" s="106" t="s">
        <v>7</v>
      </c>
      <c r="J34" s="157" t="s">
        <v>63</v>
      </c>
      <c r="M34" s="8" t="s">
        <v>39</v>
      </c>
      <c r="N34" s="8"/>
      <c r="O34" s="8"/>
      <c r="P34" s="8"/>
      <c r="Q34" s="8"/>
      <c r="R34" s="8"/>
      <c r="S34" s="8"/>
      <c r="T34" s="8"/>
      <c r="U34" s="8"/>
      <c r="V34" s="8"/>
      <c r="W34" s="8"/>
      <c r="AD34" s="4"/>
      <c r="XFA34" s="8"/>
      <c r="XFB34" s="8"/>
      <c r="XFC34" s="8"/>
      <c r="XFD34" s="8"/>
    </row>
    <row r="35" s="1" customFormat="true" ht="17.85" hidden="false" customHeight="true" outlineLevel="0" collapsed="false">
      <c r="A35" s="147"/>
      <c r="C35" s="91" t="n">
        <f aca="false">C31++A$17+A$22</f>
        <v>0.513888888888889</v>
      </c>
      <c r="D35" s="92" t="s">
        <v>24</v>
      </c>
      <c r="E35" s="160" t="s">
        <v>59</v>
      </c>
      <c r="F35" s="106" t="s">
        <v>7</v>
      </c>
      <c r="G35" s="212" t="s">
        <v>15</v>
      </c>
      <c r="H35" s="156" t="n">
        <v>1</v>
      </c>
      <c r="I35" s="106" t="s">
        <v>7</v>
      </c>
      <c r="J35" s="157" t="n">
        <v>4</v>
      </c>
      <c r="M35" s="8" t="s">
        <v>40</v>
      </c>
      <c r="N35" s="8"/>
      <c r="O35" s="8"/>
      <c r="P35" s="8"/>
      <c r="Q35" s="8"/>
      <c r="R35" s="8"/>
      <c r="S35" s="8"/>
      <c r="T35" s="8"/>
      <c r="U35" s="8"/>
      <c r="V35" s="8"/>
      <c r="W35" s="8"/>
      <c r="AD35" s="4"/>
      <c r="XFA35" s="8"/>
      <c r="XFB35" s="8"/>
      <c r="XFC35" s="8"/>
      <c r="XFD35" s="8"/>
    </row>
    <row r="36" s="1" customFormat="true" ht="17.85" hidden="false" customHeight="true" outlineLevel="0" collapsed="false">
      <c r="A36" s="129"/>
      <c r="C36" s="103" t="n">
        <f aca="false">C31++A$17+A$22</f>
        <v>0.513888888888889</v>
      </c>
      <c r="D36" s="104" t="s">
        <v>25</v>
      </c>
      <c r="E36" s="160" t="s">
        <v>50</v>
      </c>
      <c r="F36" s="106" t="s">
        <v>7</v>
      </c>
      <c r="G36" s="212" t="s">
        <v>54</v>
      </c>
      <c r="H36" s="156" t="n">
        <v>2</v>
      </c>
      <c r="I36" s="106" t="s">
        <v>7</v>
      </c>
      <c r="J36" s="157" t="n">
        <v>1</v>
      </c>
      <c r="M36" s="8" t="s">
        <v>42</v>
      </c>
      <c r="N36" s="8"/>
      <c r="O36" s="8"/>
      <c r="P36" s="8"/>
      <c r="Q36" s="8"/>
      <c r="R36" s="8"/>
      <c r="S36" s="8"/>
      <c r="T36" s="8"/>
      <c r="U36" s="8"/>
      <c r="V36" s="8"/>
      <c r="W36" s="8"/>
      <c r="AD36" s="4"/>
      <c r="XFA36" s="8"/>
      <c r="XFB36" s="8"/>
      <c r="XFC36" s="8"/>
      <c r="XFD36" s="8"/>
    </row>
    <row r="37" s="1" customFormat="true" ht="17.85" hidden="false" customHeight="true" outlineLevel="0" collapsed="false">
      <c r="C37" s="118" t="n">
        <f aca="false">C34++A$17+A$22</f>
        <v>0.527777777777778</v>
      </c>
      <c r="D37" s="158" t="s">
        <v>23</v>
      </c>
      <c r="E37" s="151" t="s">
        <v>58</v>
      </c>
      <c r="F37" s="76" t="s">
        <v>7</v>
      </c>
      <c r="G37" s="151" t="s">
        <v>49</v>
      </c>
      <c r="H37" s="154" t="n">
        <v>0</v>
      </c>
      <c r="I37" s="76" t="s">
        <v>7</v>
      </c>
      <c r="J37" s="155" t="n">
        <v>3</v>
      </c>
      <c r="M37" s="8" t="s">
        <v>43</v>
      </c>
      <c r="N37" s="8"/>
      <c r="O37" s="8"/>
      <c r="P37" s="8"/>
      <c r="Q37" s="8"/>
      <c r="R37" s="8"/>
      <c r="S37" s="8"/>
      <c r="T37" s="8"/>
      <c r="U37" s="8"/>
      <c r="V37" s="8"/>
      <c r="W37" s="8"/>
      <c r="AD37" s="4"/>
      <c r="XFA37" s="8"/>
      <c r="XFB37" s="8"/>
      <c r="XFC37" s="8"/>
      <c r="XFD37" s="8"/>
    </row>
    <row r="38" s="5" customFormat="true" ht="16.15" hidden="false" customHeight="false" outlineLevel="0" collapsed="false">
      <c r="A38" s="148"/>
      <c r="B38" s="1"/>
      <c r="C38" s="122" t="n">
        <f aca="false">C35++A$17+A$22</f>
        <v>0.527777777777778</v>
      </c>
      <c r="D38" s="92" t="s">
        <v>24</v>
      </c>
      <c r="E38" s="160" t="s">
        <v>64</v>
      </c>
      <c r="F38" s="106" t="s">
        <v>7</v>
      </c>
      <c r="G38" s="212" t="s">
        <v>57</v>
      </c>
      <c r="H38" s="156" t="n">
        <v>1</v>
      </c>
      <c r="I38" s="106" t="s">
        <v>7</v>
      </c>
      <c r="J38" s="157" t="n">
        <v>6</v>
      </c>
      <c r="K38" s="1"/>
      <c r="L38" s="1"/>
      <c r="M38" s="8" t="s">
        <v>44</v>
      </c>
      <c r="N38" s="8"/>
      <c r="O38" s="8"/>
      <c r="P38" s="8"/>
      <c r="Q38" s="8"/>
      <c r="R38" s="8"/>
      <c r="S38" s="8"/>
      <c r="T38" s="8"/>
      <c r="U38" s="8"/>
      <c r="V38" s="8"/>
      <c r="W38" s="8"/>
      <c r="X38" s="1"/>
      <c r="Y38" s="1"/>
      <c r="Z38" s="1"/>
      <c r="AA38" s="1"/>
      <c r="AB38" s="1"/>
      <c r="AC38" s="1"/>
      <c r="AD38" s="4"/>
      <c r="XFA38" s="8"/>
      <c r="XFB38" s="8"/>
      <c r="XFC38" s="8"/>
      <c r="XFD38" s="8"/>
    </row>
    <row r="39" s="5" customFormat="true" ht="16.15" hidden="false" customHeight="false" outlineLevel="0" collapsed="false">
      <c r="A39" s="129"/>
      <c r="B39" s="1"/>
      <c r="C39" s="126" t="n">
        <f aca="false">C36++A$17+A$22</f>
        <v>0.527777777777778</v>
      </c>
      <c r="D39" s="104" t="s">
        <v>25</v>
      </c>
      <c r="E39" s="8"/>
      <c r="F39" s="8"/>
      <c r="G39" s="8"/>
      <c r="H39" s="8"/>
      <c r="I39" s="8"/>
      <c r="J39" s="8"/>
      <c r="K39" s="8"/>
      <c r="L39" s="1"/>
      <c r="M39" s="8"/>
      <c r="N39" s="8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4"/>
      <c r="XFA39" s="8"/>
      <c r="XFB39" s="8"/>
      <c r="XFC39" s="8"/>
      <c r="XFD39" s="8"/>
    </row>
    <row r="40" s="5" customFormat="true" ht="16.15" hidden="false" customHeight="false" outlineLevel="0" collapsed="false">
      <c r="A40" s="163"/>
      <c r="B40" s="1"/>
      <c r="C40" s="2"/>
      <c r="D40" s="3"/>
      <c r="E40" s="1"/>
      <c r="F40" s="4"/>
      <c r="G40" s="1"/>
      <c r="H40" s="1"/>
      <c r="I40" s="4"/>
      <c r="J40" s="1"/>
      <c r="K40" s="1"/>
      <c r="L40" s="1"/>
      <c r="M40" s="8"/>
      <c r="N40" s="8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4"/>
      <c r="XFA40" s="8"/>
      <c r="XFB40" s="8"/>
      <c r="XFC40" s="8"/>
      <c r="XFD40" s="8"/>
    </row>
    <row r="41" s="5" customFormat="true" ht="16.15" hidden="false" customHeight="false" outlineLevel="0" collapsed="false">
      <c r="A41" s="1"/>
      <c r="B41" s="1"/>
      <c r="C41" s="164" t="n">
        <f aca="false">C39+A22+A17+A22</f>
        <v>0.54513888888889</v>
      </c>
      <c r="D41" s="165"/>
      <c r="E41" s="83" t="s">
        <v>45</v>
      </c>
      <c r="F41" s="83"/>
      <c r="G41" s="83"/>
      <c r="H41" s="166"/>
      <c r="I41" s="167"/>
      <c r="J41" s="168"/>
      <c r="K41" s="1"/>
      <c r="L41" s="1"/>
      <c r="M41" s="8"/>
      <c r="N41" s="8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4"/>
      <c r="XFA41" s="8"/>
      <c r="XFB41" s="8"/>
      <c r="XFC41" s="8"/>
      <c r="XFD41" s="8"/>
    </row>
    <row r="44" customFormat="false" ht="16.15" hidden="false" customHeight="false" outlineLevel="0" collapsed="false">
      <c r="E44" s="8" t="s">
        <v>46</v>
      </c>
    </row>
  </sheetData>
  <mergeCells count="21">
    <mergeCell ref="C1:J1"/>
    <mergeCell ref="M1:R1"/>
    <mergeCell ref="C2:J2"/>
    <mergeCell ref="N3:P3"/>
    <mergeCell ref="Q3:S3"/>
    <mergeCell ref="T3:V3"/>
    <mergeCell ref="W3:Y3"/>
    <mergeCell ref="Z3:AB3"/>
    <mergeCell ref="AC3:AE3"/>
    <mergeCell ref="C4:D4"/>
    <mergeCell ref="N11:P11"/>
    <mergeCell ref="Q11:S11"/>
    <mergeCell ref="T11:V11"/>
    <mergeCell ref="W11:Y11"/>
    <mergeCell ref="Z11:AB11"/>
    <mergeCell ref="AC11:AE11"/>
    <mergeCell ref="E12:G12"/>
    <mergeCell ref="H12:J12"/>
    <mergeCell ref="M18:N18"/>
    <mergeCell ref="O19:P19"/>
    <mergeCell ref="E41:G4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69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  <colBreaks count="1" manualBreakCount="1">
    <brk id="11" man="true" max="65535" min="0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XFD44"/>
  <sheetViews>
    <sheetView showFormulas="false" showGridLines="true" showRowColHeaders="true" showZeros="true" rightToLeft="false" tabSelected="false" showOutlineSymbols="true" defaultGridColor="true" view="normal" topLeftCell="B1" colorId="64" zoomScale="50" zoomScaleNormal="50" zoomScalePageLayoutView="100" workbookViewId="0">
      <selection pane="topLeft" activeCell="M34" activeCellId="0" sqref="M34"/>
    </sheetView>
  </sheetViews>
  <sheetFormatPr defaultColWidth="11.58984375" defaultRowHeight="16.15" zeroHeight="false" outlineLevelRow="0" outlineLevelCol="0"/>
  <cols>
    <col collapsed="false" customWidth="true" hidden="false" outlineLevel="0" max="1" min="1" style="1" width="22.11"/>
    <col collapsed="false" customWidth="true" hidden="false" outlineLevel="0" max="2" min="2" style="1" width="4.89"/>
    <col collapsed="false" customWidth="true" hidden="false" outlineLevel="0" max="3" min="3" style="2" width="8.89"/>
    <col collapsed="false" customWidth="true" hidden="false" outlineLevel="0" max="4" min="4" style="3" width="7.56"/>
    <col collapsed="false" customWidth="true" hidden="false" outlineLevel="0" max="5" min="5" style="1" width="22.66"/>
    <col collapsed="false" customWidth="true" hidden="false" outlineLevel="0" max="6" min="6" style="4" width="2.45"/>
    <col collapsed="false" customWidth="true" hidden="false" outlineLevel="0" max="7" min="7" style="1" width="22.66"/>
    <col collapsed="false" customWidth="true" hidden="false" outlineLevel="0" max="8" min="8" style="1" width="5.33"/>
    <col collapsed="false" customWidth="true" hidden="false" outlineLevel="0" max="9" min="9" style="4" width="2.33"/>
    <col collapsed="false" customWidth="true" hidden="false" outlineLevel="0" max="10" min="10" style="1" width="5.55"/>
    <col collapsed="false" customWidth="true" hidden="false" outlineLevel="0" max="11" min="11" style="1" width="3.15"/>
    <col collapsed="false" customWidth="true" hidden="false" outlineLevel="0" max="12" min="12" style="1" width="3.45"/>
    <col collapsed="false" customWidth="true" hidden="false" outlineLevel="0" max="13" min="13" style="1" width="13.66"/>
    <col collapsed="false" customWidth="true" hidden="false" outlineLevel="0" max="14" min="14" style="1" width="6.11"/>
    <col collapsed="false" customWidth="true" hidden="false" outlineLevel="0" max="15" min="15" style="1" width="2.12"/>
    <col collapsed="false" customWidth="true" hidden="false" outlineLevel="0" max="16" min="16" style="1" width="6.11"/>
    <col collapsed="false" customWidth="true" hidden="false" outlineLevel="0" max="17" min="17" style="1" width="4.9"/>
    <col collapsed="false" customWidth="true" hidden="false" outlineLevel="0" max="18" min="18" style="1" width="2.62"/>
    <col collapsed="false" customWidth="true" hidden="false" outlineLevel="0" max="20" min="19" style="1" width="6.11"/>
    <col collapsed="false" customWidth="true" hidden="false" outlineLevel="0" max="21" min="21" style="1" width="2.12"/>
    <col collapsed="false" customWidth="true" hidden="false" outlineLevel="0" max="23" min="22" style="1" width="6.11"/>
    <col collapsed="false" customWidth="true" hidden="false" outlineLevel="0" max="24" min="24" style="1" width="2.12"/>
    <col collapsed="false" customWidth="true" hidden="false" outlineLevel="0" max="26" min="25" style="1" width="6.11"/>
    <col collapsed="false" customWidth="true" hidden="false" outlineLevel="0" max="27" min="27" style="1" width="2.12"/>
    <col collapsed="false" customWidth="true" hidden="false" outlineLevel="0" max="28" min="28" style="1" width="6.11"/>
    <col collapsed="false" customWidth="true" hidden="false" outlineLevel="0" max="29" min="29" style="1" width="7.67"/>
    <col collapsed="false" customWidth="true" hidden="false" outlineLevel="0" max="30" min="30" style="4" width="2.12"/>
    <col collapsed="false" customWidth="true" hidden="false" outlineLevel="0" max="31" min="31" style="1" width="7.67"/>
    <col collapsed="false" customWidth="true" hidden="false" outlineLevel="0" max="33" min="32" style="1" width="9.2"/>
    <col collapsed="false" customWidth="false" hidden="false" outlineLevel="0" max="241" min="34" style="1" width="11.57"/>
    <col collapsed="false" customWidth="false" hidden="false" outlineLevel="0" max="252" min="242" style="5" width="11.57"/>
    <col collapsed="false" customWidth="true" hidden="false" outlineLevel="0" max="253" min="253" style="5" width="22.11"/>
    <col collapsed="false" customWidth="true" hidden="false" outlineLevel="0" max="254" min="254" style="5" width="4.89"/>
    <col collapsed="false" customWidth="true" hidden="false" outlineLevel="0" max="255" min="255" style="5" width="8.89"/>
    <col collapsed="false" customWidth="true" hidden="false" outlineLevel="0" max="256" min="256" style="5" width="7.56"/>
    <col collapsed="false" customWidth="true" hidden="false" outlineLevel="0" max="257" min="257" style="5" width="22.66"/>
    <col collapsed="false" customWidth="true" hidden="false" outlineLevel="0" max="258" min="258" style="5" width="2.45"/>
    <col collapsed="false" customWidth="true" hidden="false" outlineLevel="0" max="259" min="259" style="5" width="22.66"/>
    <col collapsed="false" customWidth="true" hidden="false" outlineLevel="0" max="260" min="260" style="5" width="5.33"/>
    <col collapsed="false" customWidth="true" hidden="false" outlineLevel="0" max="261" min="261" style="5" width="2.33"/>
    <col collapsed="false" customWidth="true" hidden="false" outlineLevel="0" max="262" min="262" style="5" width="5.55"/>
    <col collapsed="false" customWidth="true" hidden="true" outlineLevel="0" max="264" min="263" style="5" width="11.52"/>
    <col collapsed="false" customWidth="true" hidden="false" outlineLevel="0" max="265" min="265" style="5" width="3.57"/>
    <col collapsed="false" customWidth="true" hidden="false" outlineLevel="0" max="266" min="266" style="5" width="3.45"/>
    <col collapsed="false" customWidth="true" hidden="false" outlineLevel="0" max="267" min="267" style="5" width="13.66"/>
    <col collapsed="false" customWidth="true" hidden="false" outlineLevel="0" max="268" min="268" style="5" width="6.11"/>
    <col collapsed="false" customWidth="true" hidden="false" outlineLevel="0" max="269" min="269" style="5" width="2.12"/>
    <col collapsed="false" customWidth="true" hidden="false" outlineLevel="0" max="271" min="270" style="5" width="6.11"/>
    <col collapsed="false" customWidth="true" hidden="false" outlineLevel="0" max="272" min="272" style="5" width="2.12"/>
    <col collapsed="false" customWidth="true" hidden="true" outlineLevel="0" max="274" min="273" style="5" width="11.52"/>
    <col collapsed="false" customWidth="true" hidden="false" outlineLevel="0" max="276" min="275" style="5" width="6.11"/>
    <col collapsed="false" customWidth="true" hidden="false" outlineLevel="0" max="277" min="277" style="5" width="2.12"/>
    <col collapsed="false" customWidth="true" hidden="false" outlineLevel="0" max="279" min="278" style="5" width="6.11"/>
    <col collapsed="false" customWidth="true" hidden="false" outlineLevel="0" max="280" min="280" style="5" width="2.12"/>
    <col collapsed="false" customWidth="true" hidden="false" outlineLevel="0" max="282" min="281" style="5" width="6.11"/>
    <col collapsed="false" customWidth="true" hidden="false" outlineLevel="0" max="283" min="283" style="5" width="2.12"/>
    <col collapsed="false" customWidth="true" hidden="false" outlineLevel="0" max="284" min="284" style="5" width="6.11"/>
    <col collapsed="false" customWidth="true" hidden="false" outlineLevel="0" max="285" min="285" style="5" width="7.67"/>
    <col collapsed="false" customWidth="true" hidden="false" outlineLevel="0" max="286" min="286" style="5" width="2.12"/>
    <col collapsed="false" customWidth="true" hidden="false" outlineLevel="0" max="287" min="287" style="5" width="7.67"/>
    <col collapsed="false" customWidth="true" hidden="false" outlineLevel="0" max="289" min="288" style="5" width="9.2"/>
    <col collapsed="false" customWidth="false" hidden="false" outlineLevel="0" max="508" min="290" style="5" width="11.57"/>
    <col collapsed="false" customWidth="true" hidden="false" outlineLevel="0" max="509" min="509" style="5" width="22.11"/>
    <col collapsed="false" customWidth="true" hidden="false" outlineLevel="0" max="510" min="510" style="5" width="4.89"/>
    <col collapsed="false" customWidth="true" hidden="false" outlineLevel="0" max="511" min="511" style="5" width="8.89"/>
    <col collapsed="false" customWidth="true" hidden="false" outlineLevel="0" max="512" min="512" style="5" width="7.56"/>
    <col collapsed="false" customWidth="true" hidden="false" outlineLevel="0" max="513" min="513" style="5" width="22.66"/>
    <col collapsed="false" customWidth="true" hidden="false" outlineLevel="0" max="514" min="514" style="5" width="2.45"/>
    <col collapsed="false" customWidth="true" hidden="false" outlineLevel="0" max="515" min="515" style="5" width="22.66"/>
    <col collapsed="false" customWidth="true" hidden="false" outlineLevel="0" max="516" min="516" style="5" width="5.33"/>
    <col collapsed="false" customWidth="true" hidden="false" outlineLevel="0" max="517" min="517" style="5" width="2.33"/>
    <col collapsed="false" customWidth="true" hidden="false" outlineLevel="0" max="518" min="518" style="5" width="5.55"/>
    <col collapsed="false" customWidth="true" hidden="true" outlineLevel="0" max="520" min="519" style="5" width="11.52"/>
    <col collapsed="false" customWidth="true" hidden="false" outlineLevel="0" max="521" min="521" style="5" width="3.57"/>
    <col collapsed="false" customWidth="true" hidden="false" outlineLevel="0" max="522" min="522" style="5" width="3.45"/>
    <col collapsed="false" customWidth="true" hidden="false" outlineLevel="0" max="523" min="523" style="5" width="13.66"/>
    <col collapsed="false" customWidth="true" hidden="false" outlineLevel="0" max="524" min="524" style="5" width="6.11"/>
    <col collapsed="false" customWidth="true" hidden="false" outlineLevel="0" max="525" min="525" style="5" width="2.12"/>
    <col collapsed="false" customWidth="true" hidden="false" outlineLevel="0" max="527" min="526" style="5" width="6.11"/>
    <col collapsed="false" customWidth="true" hidden="false" outlineLevel="0" max="528" min="528" style="5" width="2.12"/>
    <col collapsed="false" customWidth="true" hidden="true" outlineLevel="0" max="530" min="529" style="5" width="11.52"/>
    <col collapsed="false" customWidth="true" hidden="false" outlineLevel="0" max="532" min="531" style="5" width="6.11"/>
    <col collapsed="false" customWidth="true" hidden="false" outlineLevel="0" max="533" min="533" style="5" width="2.12"/>
    <col collapsed="false" customWidth="true" hidden="false" outlineLevel="0" max="535" min="534" style="5" width="6.11"/>
    <col collapsed="false" customWidth="true" hidden="false" outlineLevel="0" max="536" min="536" style="5" width="2.12"/>
    <col collapsed="false" customWidth="true" hidden="false" outlineLevel="0" max="538" min="537" style="5" width="6.11"/>
    <col collapsed="false" customWidth="true" hidden="false" outlineLevel="0" max="539" min="539" style="5" width="2.12"/>
    <col collapsed="false" customWidth="true" hidden="false" outlineLevel="0" max="540" min="540" style="5" width="6.11"/>
    <col collapsed="false" customWidth="true" hidden="false" outlineLevel="0" max="541" min="541" style="5" width="7.67"/>
    <col collapsed="false" customWidth="true" hidden="false" outlineLevel="0" max="542" min="542" style="5" width="2.12"/>
    <col collapsed="false" customWidth="true" hidden="false" outlineLevel="0" max="543" min="543" style="5" width="7.67"/>
    <col collapsed="false" customWidth="true" hidden="false" outlineLevel="0" max="545" min="544" style="5" width="9.2"/>
    <col collapsed="false" customWidth="false" hidden="false" outlineLevel="0" max="764" min="546" style="5" width="11.57"/>
    <col collapsed="false" customWidth="true" hidden="false" outlineLevel="0" max="765" min="765" style="5" width="22.11"/>
    <col collapsed="false" customWidth="true" hidden="false" outlineLevel="0" max="766" min="766" style="5" width="4.89"/>
    <col collapsed="false" customWidth="true" hidden="false" outlineLevel="0" max="767" min="767" style="5" width="8.89"/>
    <col collapsed="false" customWidth="true" hidden="false" outlineLevel="0" max="768" min="768" style="5" width="7.56"/>
    <col collapsed="false" customWidth="true" hidden="false" outlineLevel="0" max="769" min="769" style="5" width="22.66"/>
    <col collapsed="false" customWidth="true" hidden="false" outlineLevel="0" max="770" min="770" style="5" width="2.45"/>
    <col collapsed="false" customWidth="true" hidden="false" outlineLevel="0" max="771" min="771" style="5" width="22.66"/>
    <col collapsed="false" customWidth="true" hidden="false" outlineLevel="0" max="772" min="772" style="5" width="5.33"/>
    <col collapsed="false" customWidth="true" hidden="false" outlineLevel="0" max="773" min="773" style="5" width="2.33"/>
    <col collapsed="false" customWidth="true" hidden="false" outlineLevel="0" max="774" min="774" style="5" width="5.55"/>
    <col collapsed="false" customWidth="true" hidden="true" outlineLevel="0" max="776" min="775" style="5" width="11.52"/>
    <col collapsed="false" customWidth="true" hidden="false" outlineLevel="0" max="777" min="777" style="5" width="3.57"/>
    <col collapsed="false" customWidth="true" hidden="false" outlineLevel="0" max="778" min="778" style="5" width="3.45"/>
    <col collapsed="false" customWidth="true" hidden="false" outlineLevel="0" max="779" min="779" style="5" width="13.66"/>
    <col collapsed="false" customWidth="true" hidden="false" outlineLevel="0" max="780" min="780" style="5" width="6.11"/>
    <col collapsed="false" customWidth="true" hidden="false" outlineLevel="0" max="781" min="781" style="5" width="2.12"/>
    <col collapsed="false" customWidth="true" hidden="false" outlineLevel="0" max="783" min="782" style="5" width="6.11"/>
    <col collapsed="false" customWidth="true" hidden="false" outlineLevel="0" max="784" min="784" style="5" width="2.12"/>
    <col collapsed="false" customWidth="true" hidden="true" outlineLevel="0" max="786" min="785" style="5" width="11.52"/>
    <col collapsed="false" customWidth="true" hidden="false" outlineLevel="0" max="788" min="787" style="5" width="6.11"/>
    <col collapsed="false" customWidth="true" hidden="false" outlineLevel="0" max="789" min="789" style="5" width="2.12"/>
    <col collapsed="false" customWidth="true" hidden="false" outlineLevel="0" max="791" min="790" style="5" width="6.11"/>
    <col collapsed="false" customWidth="true" hidden="false" outlineLevel="0" max="792" min="792" style="5" width="2.12"/>
    <col collapsed="false" customWidth="true" hidden="false" outlineLevel="0" max="794" min="793" style="5" width="6.11"/>
    <col collapsed="false" customWidth="true" hidden="false" outlineLevel="0" max="795" min="795" style="5" width="2.12"/>
    <col collapsed="false" customWidth="true" hidden="false" outlineLevel="0" max="796" min="796" style="5" width="6.11"/>
    <col collapsed="false" customWidth="true" hidden="false" outlineLevel="0" max="797" min="797" style="5" width="7.67"/>
    <col collapsed="false" customWidth="true" hidden="false" outlineLevel="0" max="798" min="798" style="5" width="2.12"/>
    <col collapsed="false" customWidth="true" hidden="false" outlineLevel="0" max="799" min="799" style="5" width="7.67"/>
    <col collapsed="false" customWidth="true" hidden="false" outlineLevel="0" max="801" min="800" style="5" width="9.2"/>
    <col collapsed="false" customWidth="false" hidden="false" outlineLevel="0" max="1020" min="802" style="5" width="11.57"/>
  </cols>
  <sheetData>
    <row r="1" s="5" customFormat="true" ht="16.15" hidden="false" customHeight="false" outlineLevel="0" collapsed="false">
      <c r="A1" s="1"/>
      <c r="B1" s="1"/>
      <c r="C1" s="6"/>
      <c r="D1" s="6"/>
      <c r="E1" s="6"/>
      <c r="F1" s="6"/>
      <c r="G1" s="6"/>
      <c r="H1" s="6"/>
      <c r="I1" s="6"/>
      <c r="J1" s="6"/>
      <c r="K1" s="1"/>
      <c r="L1" s="1"/>
      <c r="M1" s="7"/>
      <c r="N1" s="7"/>
      <c r="O1" s="7"/>
      <c r="P1" s="7"/>
      <c r="Q1" s="7"/>
      <c r="R1" s="7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4"/>
      <c r="AE1" s="1"/>
      <c r="AF1" s="1"/>
      <c r="AG1" s="1"/>
      <c r="XFA1" s="8"/>
      <c r="XFB1" s="8"/>
      <c r="XFC1" s="8"/>
      <c r="XFD1" s="8"/>
    </row>
    <row r="2" s="5" customFormat="true" ht="16.15" hidden="false" customHeight="false" outlineLevel="0" collapsed="false">
      <c r="A2" s="1"/>
      <c r="B2" s="1"/>
      <c r="C2" s="9" t="s">
        <v>65</v>
      </c>
      <c r="D2" s="9"/>
      <c r="E2" s="9"/>
      <c r="F2" s="9"/>
      <c r="G2" s="9"/>
      <c r="H2" s="9"/>
      <c r="I2" s="9"/>
      <c r="J2" s="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4"/>
      <c r="AE2" s="1"/>
      <c r="AF2" s="1"/>
      <c r="AG2" s="1"/>
      <c r="XFA2" s="8"/>
      <c r="XFB2" s="8"/>
      <c r="XFC2" s="8"/>
      <c r="XFD2" s="8"/>
    </row>
    <row r="3" s="5" customFormat="true" ht="16.15" hidden="false" customHeight="false" outlineLevel="0" collapsed="false">
      <c r="A3" s="1"/>
      <c r="B3" s="1"/>
      <c r="C3" s="2"/>
      <c r="D3" s="2"/>
      <c r="E3" s="2"/>
      <c r="F3" s="2"/>
      <c r="G3" s="2"/>
      <c r="H3" s="2"/>
      <c r="I3" s="2"/>
      <c r="J3" s="2"/>
      <c r="K3" s="1"/>
      <c r="L3" s="1"/>
      <c r="M3" s="10" t="s">
        <v>1</v>
      </c>
      <c r="N3" s="11" t="str">
        <f aca="false">E5</f>
        <v>Rakovník</v>
      </c>
      <c r="O3" s="11"/>
      <c r="P3" s="11"/>
      <c r="Q3" s="12" t="str">
        <f aca="false">E6</f>
        <v>President červení</v>
      </c>
      <c r="R3" s="12"/>
      <c r="S3" s="12"/>
      <c r="T3" s="13" t="str">
        <f aca="false">E7</f>
        <v>Litice modří</v>
      </c>
      <c r="U3" s="13"/>
      <c r="V3" s="13"/>
      <c r="W3" s="14" t="str">
        <f aca="false">E8</f>
        <v>Slavia D</v>
      </c>
      <c r="X3" s="14"/>
      <c r="Y3" s="14"/>
      <c r="Z3" s="15" t="str">
        <f aca="false">E9</f>
        <v>Mnichovice B</v>
      </c>
      <c r="AA3" s="15"/>
      <c r="AB3" s="15"/>
      <c r="AC3" s="16" t="s">
        <v>2</v>
      </c>
      <c r="AD3" s="16"/>
      <c r="AE3" s="16"/>
      <c r="AF3" s="17" t="s">
        <v>3</v>
      </c>
      <c r="AG3" s="17" t="s">
        <v>4</v>
      </c>
      <c r="XFA3" s="8"/>
      <c r="XFB3" s="8"/>
      <c r="XFC3" s="8"/>
      <c r="XFD3" s="8"/>
    </row>
    <row r="4" s="5" customFormat="true" ht="16.15" hidden="false" customHeight="false" outlineLevel="0" collapsed="false">
      <c r="A4" s="1"/>
      <c r="B4" s="1"/>
      <c r="C4" s="18" t="s">
        <v>5</v>
      </c>
      <c r="D4" s="18"/>
      <c r="E4" s="172" t="s">
        <v>1</v>
      </c>
      <c r="F4" s="36"/>
      <c r="G4" s="210" t="s">
        <v>6</v>
      </c>
      <c r="H4" s="2"/>
      <c r="I4" s="2"/>
      <c r="J4" s="2"/>
      <c r="K4" s="1"/>
      <c r="L4" s="1"/>
      <c r="M4" s="21" t="str">
        <f aca="false">E5</f>
        <v>Rakovník</v>
      </c>
      <c r="N4" s="22"/>
      <c r="O4" s="23" t="s">
        <v>7</v>
      </c>
      <c r="P4" s="23"/>
      <c r="Q4" s="24" t="n">
        <f aca="false">H13</f>
        <v>2</v>
      </c>
      <c r="R4" s="25" t="s">
        <v>7</v>
      </c>
      <c r="S4" s="25" t="n">
        <f aca="false">J13</f>
        <v>0</v>
      </c>
      <c r="T4" s="25" t="n">
        <f aca="false">H19</f>
        <v>1</v>
      </c>
      <c r="U4" s="25" t="s">
        <v>7</v>
      </c>
      <c r="V4" s="25" t="n">
        <f aca="false">J19</f>
        <v>2</v>
      </c>
      <c r="W4" s="27" t="n">
        <f aca="false">H26</f>
        <v>1</v>
      </c>
      <c r="X4" s="25" t="s">
        <v>7</v>
      </c>
      <c r="Y4" s="28" t="n">
        <f aca="false">J26</f>
        <v>2</v>
      </c>
      <c r="Z4" s="29" t="n">
        <f aca="false">H33</f>
        <v>2</v>
      </c>
      <c r="AA4" s="25" t="s">
        <v>7</v>
      </c>
      <c r="AB4" s="30" t="n">
        <f aca="false">J33</f>
        <v>1</v>
      </c>
      <c r="AC4" s="31" t="n">
        <f aca="false">Q4+T4+W4+Z4</f>
        <v>6</v>
      </c>
      <c r="AD4" s="32" t="s">
        <v>7</v>
      </c>
      <c r="AE4" s="32" t="n">
        <f aca="false">S4+V4+Y4+AB4</f>
        <v>5</v>
      </c>
      <c r="AF4" s="34" t="n">
        <v>6</v>
      </c>
      <c r="AG4" s="34" t="n">
        <v>4</v>
      </c>
      <c r="XFA4" s="8"/>
      <c r="XFB4" s="8"/>
      <c r="XFC4" s="8"/>
      <c r="XFD4" s="8"/>
    </row>
    <row r="5" s="5" customFormat="true" ht="16.15" hidden="false" customHeight="false" outlineLevel="0" collapsed="false">
      <c r="A5" s="1"/>
      <c r="B5" s="1"/>
      <c r="C5" s="2"/>
      <c r="D5" s="2"/>
      <c r="E5" s="35" t="s">
        <v>16</v>
      </c>
      <c r="F5" s="36"/>
      <c r="G5" s="213" t="s">
        <v>48</v>
      </c>
      <c r="H5" s="2"/>
      <c r="I5" s="2"/>
      <c r="J5" s="2"/>
      <c r="K5" s="1"/>
      <c r="L5" s="1"/>
      <c r="M5" s="38" t="str">
        <f aca="false">E6</f>
        <v>President červení</v>
      </c>
      <c r="N5" s="27" t="n">
        <f aca="false">J13</f>
        <v>0</v>
      </c>
      <c r="O5" s="28" t="s">
        <v>7</v>
      </c>
      <c r="P5" s="28" t="n">
        <f aca="false">H13</f>
        <v>2</v>
      </c>
      <c r="Q5" s="22"/>
      <c r="R5" s="23" t="s">
        <v>7</v>
      </c>
      <c r="S5" s="23"/>
      <c r="T5" s="27" t="n">
        <f aca="false">H31</f>
        <v>0</v>
      </c>
      <c r="U5" s="28" t="s">
        <v>7</v>
      </c>
      <c r="V5" s="28" t="n">
        <f aca="false">J31</f>
        <v>5</v>
      </c>
      <c r="W5" s="27" t="n">
        <f aca="false">H23</f>
        <v>0</v>
      </c>
      <c r="X5" s="28" t="s">
        <v>7</v>
      </c>
      <c r="Y5" s="28" t="n">
        <f aca="false">J23</f>
        <v>3</v>
      </c>
      <c r="Z5" s="40" t="n">
        <f aca="false">H28</f>
        <v>0</v>
      </c>
      <c r="AA5" s="28" t="s">
        <v>7</v>
      </c>
      <c r="AB5" s="41" t="n">
        <f aca="false">J28</f>
        <v>4</v>
      </c>
      <c r="AC5" s="42" t="n">
        <f aca="false">N5+T5+W5+Z5</f>
        <v>0</v>
      </c>
      <c r="AD5" s="32" t="s">
        <v>7</v>
      </c>
      <c r="AE5" s="28" t="n">
        <f aca="false">P5+V5+Y5+AB5</f>
        <v>14</v>
      </c>
      <c r="AF5" s="43" t="n">
        <v>0</v>
      </c>
      <c r="AG5" s="43" t="n">
        <v>5</v>
      </c>
      <c r="XFA5" s="8"/>
      <c r="XFB5" s="8"/>
      <c r="XFC5" s="8"/>
      <c r="XFD5" s="8"/>
    </row>
    <row r="6" s="5" customFormat="true" ht="16.15" hidden="false" customHeight="false" outlineLevel="0" collapsed="false">
      <c r="A6" s="1"/>
      <c r="B6" s="1"/>
      <c r="C6" s="2"/>
      <c r="D6" s="2"/>
      <c r="E6" s="35" t="s">
        <v>53</v>
      </c>
      <c r="F6" s="36"/>
      <c r="G6" s="37" t="s">
        <v>13</v>
      </c>
      <c r="H6" s="2"/>
      <c r="I6" s="2"/>
      <c r="J6" s="2"/>
      <c r="K6" s="1"/>
      <c r="L6" s="1"/>
      <c r="M6" s="44" t="str">
        <f aca="false">E7</f>
        <v>Litice modří</v>
      </c>
      <c r="N6" s="27" t="n">
        <f aca="false">J19</f>
        <v>2</v>
      </c>
      <c r="O6" s="28" t="s">
        <v>7</v>
      </c>
      <c r="P6" s="28" t="n">
        <f aca="false">H19</f>
        <v>1</v>
      </c>
      <c r="Q6" s="27" t="n">
        <f aca="false">J31</f>
        <v>5</v>
      </c>
      <c r="R6" s="28" t="s">
        <v>7</v>
      </c>
      <c r="S6" s="28" t="n">
        <f aca="false">H31</f>
        <v>0</v>
      </c>
      <c r="T6" s="22"/>
      <c r="U6" s="23" t="s">
        <v>7</v>
      </c>
      <c r="V6" s="23"/>
      <c r="W6" s="27" t="n">
        <f aca="false">H14</f>
        <v>2</v>
      </c>
      <c r="X6" s="28" t="s">
        <v>7</v>
      </c>
      <c r="Y6" s="28" t="n">
        <f aca="false">J14</f>
        <v>1</v>
      </c>
      <c r="Z6" s="45" t="n">
        <f aca="false">H22</f>
        <v>2</v>
      </c>
      <c r="AA6" s="28" t="s">
        <v>7</v>
      </c>
      <c r="AB6" s="46" t="n">
        <f aca="false">J22</f>
        <v>1</v>
      </c>
      <c r="AC6" s="47" t="n">
        <f aca="false">N6+Q6+W6+Z6</f>
        <v>11</v>
      </c>
      <c r="AD6" s="32" t="s">
        <v>7</v>
      </c>
      <c r="AE6" s="28" t="n">
        <f aca="false">P6+S6+Y6+AB6</f>
        <v>3</v>
      </c>
      <c r="AF6" s="48" t="n">
        <v>12</v>
      </c>
      <c r="AG6" s="48" t="n">
        <v>1</v>
      </c>
      <c r="XFA6" s="8"/>
      <c r="XFB6" s="8"/>
      <c r="XFC6" s="8"/>
      <c r="XFD6" s="8"/>
    </row>
    <row r="7" s="5" customFormat="true" ht="16.15" hidden="false" customHeight="false" outlineLevel="0" collapsed="false">
      <c r="A7" s="1"/>
      <c r="B7" s="1"/>
      <c r="C7" s="2"/>
      <c r="D7" s="2"/>
      <c r="E7" s="35" t="s">
        <v>17</v>
      </c>
      <c r="F7" s="36"/>
      <c r="G7" s="37" t="s">
        <v>9</v>
      </c>
      <c r="H7" s="2"/>
      <c r="I7" s="2"/>
      <c r="J7" s="2"/>
      <c r="K7" s="1"/>
      <c r="L7" s="1"/>
      <c r="M7" s="49" t="str">
        <f aca="false">E8</f>
        <v>Slavia D</v>
      </c>
      <c r="N7" s="27" t="n">
        <f aca="false">J26</f>
        <v>2</v>
      </c>
      <c r="O7" s="28" t="s">
        <v>7</v>
      </c>
      <c r="P7" s="28" t="n">
        <f aca="false">H26</f>
        <v>1</v>
      </c>
      <c r="Q7" s="27" t="n">
        <f aca="false">J23</f>
        <v>3</v>
      </c>
      <c r="R7" s="28" t="s">
        <v>7</v>
      </c>
      <c r="S7" s="28" t="n">
        <f aca="false">H23</f>
        <v>0</v>
      </c>
      <c r="T7" s="27" t="n">
        <f aca="false">J14</f>
        <v>1</v>
      </c>
      <c r="U7" s="28" t="s">
        <v>7</v>
      </c>
      <c r="V7" s="28" t="n">
        <f aca="false">H14</f>
        <v>2</v>
      </c>
      <c r="W7" s="22"/>
      <c r="X7" s="23" t="s">
        <v>7</v>
      </c>
      <c r="Y7" s="23"/>
      <c r="Z7" s="40" t="n">
        <f aca="false">H16</f>
        <v>1</v>
      </c>
      <c r="AA7" s="28" t="s">
        <v>7</v>
      </c>
      <c r="AB7" s="41" t="n">
        <f aca="false">J16</f>
        <v>2</v>
      </c>
      <c r="AC7" s="47" t="n">
        <f aca="false">N7+Q7+T7+Z7</f>
        <v>7</v>
      </c>
      <c r="AD7" s="32" t="s">
        <v>7</v>
      </c>
      <c r="AE7" s="28" t="n">
        <f aca="false">P7+S7+V7+AB7</f>
        <v>5</v>
      </c>
      <c r="AF7" s="43" t="n">
        <v>6</v>
      </c>
      <c r="AG7" s="43" t="n">
        <v>3</v>
      </c>
      <c r="XFA7" s="8"/>
      <c r="XFB7" s="8"/>
      <c r="XFC7" s="8"/>
      <c r="XFD7" s="8"/>
    </row>
    <row r="8" s="5" customFormat="true" ht="16.15" hidden="false" customHeight="false" outlineLevel="0" collapsed="false">
      <c r="A8" s="1"/>
      <c r="B8" s="1"/>
      <c r="C8" s="2"/>
      <c r="D8" s="2"/>
      <c r="E8" s="37" t="s">
        <v>8</v>
      </c>
      <c r="F8" s="36"/>
      <c r="G8" s="37" t="s">
        <v>14</v>
      </c>
      <c r="H8" s="2"/>
      <c r="I8" s="2"/>
      <c r="J8" s="2"/>
      <c r="K8" s="1"/>
      <c r="L8" s="1"/>
      <c r="M8" s="50" t="str">
        <f aca="false">E9</f>
        <v>Mnichovice B</v>
      </c>
      <c r="N8" s="27" t="n">
        <f aca="false">J33</f>
        <v>1</v>
      </c>
      <c r="O8" s="28" t="s">
        <v>7</v>
      </c>
      <c r="P8" s="28" t="n">
        <f aca="false">H33</f>
        <v>2</v>
      </c>
      <c r="Q8" s="27" t="n">
        <f aca="false">J28</f>
        <v>4</v>
      </c>
      <c r="R8" s="28" t="s">
        <v>7</v>
      </c>
      <c r="S8" s="28" t="n">
        <f aca="false">H28</f>
        <v>0</v>
      </c>
      <c r="T8" s="27" t="n">
        <f aca="false">J22</f>
        <v>1</v>
      </c>
      <c r="U8" s="28" t="s">
        <v>7</v>
      </c>
      <c r="V8" s="28" t="n">
        <f aca="false">H22</f>
        <v>2</v>
      </c>
      <c r="W8" s="27" t="n">
        <f aca="false">J16</f>
        <v>2</v>
      </c>
      <c r="X8" s="28" t="s">
        <v>7</v>
      </c>
      <c r="Y8" s="28" t="n">
        <f aca="false">H16</f>
        <v>1</v>
      </c>
      <c r="Z8" s="22"/>
      <c r="AA8" s="23" t="s">
        <v>7</v>
      </c>
      <c r="AB8" s="51"/>
      <c r="AC8" s="52" t="n">
        <f aca="false">N8+Q8+T8+W8</f>
        <v>8</v>
      </c>
      <c r="AD8" s="32" t="s">
        <v>7</v>
      </c>
      <c r="AE8" s="28" t="n">
        <f aca="false">P8+S8+V8+Y8</f>
        <v>5</v>
      </c>
      <c r="AF8" s="33" t="n">
        <v>6</v>
      </c>
      <c r="AG8" s="33" t="n">
        <v>2</v>
      </c>
      <c r="XFA8" s="8"/>
      <c r="XFB8" s="8"/>
      <c r="XFC8" s="8"/>
      <c r="XFD8" s="8"/>
    </row>
    <row r="9" s="5" customFormat="true" ht="16.15" hidden="false" customHeight="false" outlineLevel="0" collapsed="false">
      <c r="A9" s="1"/>
      <c r="B9" s="1"/>
      <c r="C9" s="2"/>
      <c r="D9" s="2"/>
      <c r="E9" s="213" t="s">
        <v>12</v>
      </c>
      <c r="F9" s="36"/>
      <c r="G9" s="35" t="s">
        <v>52</v>
      </c>
      <c r="H9" s="2"/>
      <c r="I9" s="2"/>
      <c r="J9" s="2"/>
      <c r="K9" s="1"/>
      <c r="L9" s="1"/>
      <c r="M9" s="53"/>
      <c r="N9" s="54"/>
      <c r="O9" s="4"/>
      <c r="P9" s="4"/>
      <c r="Q9" s="54"/>
      <c r="R9" s="4"/>
      <c r="S9" s="4"/>
      <c r="T9" s="54"/>
      <c r="U9" s="4"/>
      <c r="V9" s="4"/>
      <c r="W9" s="54"/>
      <c r="X9" s="4"/>
      <c r="Y9" s="4"/>
      <c r="Z9" s="54"/>
      <c r="AA9" s="54"/>
      <c r="AB9" s="54"/>
      <c r="AC9" s="54"/>
      <c r="AD9" s="4"/>
      <c r="AE9" s="4"/>
      <c r="XFA9" s="8"/>
      <c r="XFB9" s="8"/>
      <c r="XFC9" s="8"/>
      <c r="XFD9" s="8"/>
    </row>
    <row r="10" s="5" customFormat="true" ht="16.15" hidden="false" customHeight="false" outlineLevel="0" collapsed="false">
      <c r="A10" s="1"/>
      <c r="B10" s="1"/>
      <c r="C10" s="2"/>
      <c r="D10" s="3"/>
      <c r="E10" s="55"/>
      <c r="F10" s="4"/>
      <c r="G10" s="1"/>
      <c r="H10" s="1"/>
      <c r="I10" s="4"/>
      <c r="J10" s="1"/>
      <c r="K10" s="1"/>
      <c r="L10" s="1"/>
      <c r="M10" s="1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1"/>
      <c r="AG10" s="1"/>
      <c r="XFA10" s="8"/>
      <c r="XFB10" s="8"/>
      <c r="XFC10" s="8"/>
      <c r="XFD10" s="8"/>
    </row>
    <row r="11" s="5" customFormat="true" ht="16.15" hidden="false" customHeight="false" outlineLevel="0" collapsed="false">
      <c r="A11" s="1"/>
      <c r="B11" s="1"/>
      <c r="C11" s="2"/>
      <c r="D11" s="3"/>
      <c r="E11" s="55"/>
      <c r="F11" s="4"/>
      <c r="G11" s="1"/>
      <c r="H11" s="1"/>
      <c r="I11" s="4"/>
      <c r="J11" s="1"/>
      <c r="K11" s="1"/>
      <c r="L11" s="1"/>
      <c r="M11" s="56" t="s">
        <v>6</v>
      </c>
      <c r="N11" s="57" t="str">
        <f aca="false">G5</f>
        <v>Kadaň</v>
      </c>
      <c r="O11" s="57"/>
      <c r="P11" s="57"/>
      <c r="Q11" s="58" t="str">
        <f aca="false">G6</f>
        <v>Mnichovice A</v>
      </c>
      <c r="R11" s="58"/>
      <c r="S11" s="58"/>
      <c r="T11" s="59" t="str">
        <f aca="false">G7</f>
        <v>Slavia K</v>
      </c>
      <c r="U11" s="59"/>
      <c r="V11" s="59"/>
      <c r="W11" s="60" t="str">
        <f aca="false">G8</f>
        <v>Litice žlutí</v>
      </c>
      <c r="X11" s="60"/>
      <c r="Y11" s="60"/>
      <c r="Z11" s="61" t="str">
        <f aca="false">G9</f>
        <v>President černí</v>
      </c>
      <c r="AA11" s="61"/>
      <c r="AB11" s="61"/>
      <c r="AC11" s="16" t="s">
        <v>2</v>
      </c>
      <c r="AD11" s="16"/>
      <c r="AE11" s="16"/>
      <c r="AF11" s="62" t="s">
        <v>3</v>
      </c>
      <c r="AG11" s="63" t="s">
        <v>4</v>
      </c>
      <c r="XFA11" s="8"/>
      <c r="XFB11" s="8"/>
      <c r="XFC11" s="8"/>
      <c r="XFD11" s="8"/>
    </row>
    <row r="12" s="1" customFormat="true" ht="16.15" hidden="false" customHeight="false" outlineLevel="0" collapsed="false">
      <c r="C12" s="64" t="s">
        <v>18</v>
      </c>
      <c r="D12" s="64" t="s">
        <v>19</v>
      </c>
      <c r="E12" s="65" t="s">
        <v>20</v>
      </c>
      <c r="F12" s="65"/>
      <c r="G12" s="65"/>
      <c r="H12" s="65" t="s">
        <v>21</v>
      </c>
      <c r="I12" s="65"/>
      <c r="J12" s="65"/>
      <c r="K12" s="214"/>
      <c r="L12" s="66"/>
      <c r="M12" s="67" t="str">
        <f aca="false">G5</f>
        <v>Kadaň</v>
      </c>
      <c r="N12" s="68"/>
      <c r="O12" s="69" t="s">
        <v>7</v>
      </c>
      <c r="P12" s="69"/>
      <c r="Q12" s="70" t="n">
        <f aca="false">H15</f>
        <v>1</v>
      </c>
      <c r="R12" s="71" t="s">
        <v>7</v>
      </c>
      <c r="S12" s="71" t="n">
        <f aca="false">J15</f>
        <v>4</v>
      </c>
      <c r="T12" s="32" t="n">
        <f aca="false">H20</f>
        <v>0</v>
      </c>
      <c r="U12" s="71" t="s">
        <v>7</v>
      </c>
      <c r="V12" s="32" t="n">
        <f aca="false">J20</f>
        <v>6</v>
      </c>
      <c r="W12" s="33" t="n">
        <f aca="false">H29</f>
        <v>0</v>
      </c>
      <c r="X12" s="71" t="s">
        <v>7</v>
      </c>
      <c r="Y12" s="32" t="n">
        <f aca="false">J29</f>
        <v>6</v>
      </c>
      <c r="Z12" s="72" t="n">
        <f aca="false">H32</f>
        <v>0</v>
      </c>
      <c r="AA12" s="71" t="s">
        <v>7</v>
      </c>
      <c r="AB12" s="73" t="n">
        <f aca="false">J32</f>
        <v>6</v>
      </c>
      <c r="AC12" s="31" t="n">
        <f aca="false">Q12+T12+W12+Z12</f>
        <v>1</v>
      </c>
      <c r="AD12" s="32" t="s">
        <v>7</v>
      </c>
      <c r="AE12" s="32" t="n">
        <f aca="false">S12+V12+Y12+AB12</f>
        <v>22</v>
      </c>
      <c r="AF12" s="74" t="n">
        <v>0</v>
      </c>
      <c r="AG12" s="75" t="n">
        <v>5</v>
      </c>
      <c r="XFA12" s="8"/>
      <c r="XFB12" s="8"/>
      <c r="XFC12" s="8"/>
      <c r="XFD12" s="8"/>
    </row>
    <row r="13" s="1" customFormat="true" ht="17.85" hidden="false" customHeight="true" outlineLevel="0" collapsed="false">
      <c r="A13" s="76" t="s">
        <v>22</v>
      </c>
      <c r="C13" s="77" t="n">
        <f aca="false">A14</f>
        <v>0.416666666666667</v>
      </c>
      <c r="D13" s="78" t="s">
        <v>23</v>
      </c>
      <c r="E13" s="79" t="str">
        <f aca="false">E5</f>
        <v>Rakovník</v>
      </c>
      <c r="F13" s="80" t="s">
        <v>7</v>
      </c>
      <c r="G13" s="81" t="str">
        <f aca="false">E6</f>
        <v>President červení</v>
      </c>
      <c r="H13" s="82" t="n">
        <v>2</v>
      </c>
      <c r="I13" s="83" t="s">
        <v>7</v>
      </c>
      <c r="J13" s="84" t="n">
        <v>0</v>
      </c>
      <c r="K13" s="215"/>
      <c r="M13" s="85" t="str">
        <f aca="false">G6</f>
        <v>Mnichovice A</v>
      </c>
      <c r="N13" s="33" t="n">
        <f aca="false">J15</f>
        <v>4</v>
      </c>
      <c r="O13" s="32" t="s">
        <v>7</v>
      </c>
      <c r="P13" s="32" t="n">
        <f aca="false">H15</f>
        <v>1</v>
      </c>
      <c r="Q13" s="68"/>
      <c r="R13" s="69" t="s">
        <v>7</v>
      </c>
      <c r="S13" s="69"/>
      <c r="T13" s="33" t="n">
        <f aca="false">H30</f>
        <v>0</v>
      </c>
      <c r="U13" s="32" t="s">
        <v>7</v>
      </c>
      <c r="V13" s="32" t="n">
        <f aca="false">J30</f>
        <v>4</v>
      </c>
      <c r="W13" s="33" t="n">
        <f aca="false">H24</f>
        <v>3</v>
      </c>
      <c r="X13" s="32" t="s">
        <v>7</v>
      </c>
      <c r="Y13" s="32" t="n">
        <f aca="false">J24</f>
        <v>1</v>
      </c>
      <c r="Z13" s="87" t="n">
        <f aca="false">H18</f>
        <v>1</v>
      </c>
      <c r="AA13" s="32" t="s">
        <v>7</v>
      </c>
      <c r="AB13" s="88" t="n">
        <f aca="false">J18</f>
        <v>1</v>
      </c>
      <c r="AC13" s="42" t="n">
        <f aca="false">N13+T13+W13+Z13</f>
        <v>8</v>
      </c>
      <c r="AD13" s="32" t="s">
        <v>7</v>
      </c>
      <c r="AE13" s="28" t="n">
        <f aca="false">P13+V13+Y13+AB13</f>
        <v>7</v>
      </c>
      <c r="AF13" s="89" t="n">
        <v>7</v>
      </c>
      <c r="AG13" s="43" t="n">
        <v>3</v>
      </c>
      <c r="XFA13" s="8"/>
      <c r="XFB13" s="8"/>
      <c r="XFC13" s="8"/>
      <c r="XFD13" s="8"/>
    </row>
    <row r="14" s="1" customFormat="true" ht="17.85" hidden="false" customHeight="true" outlineLevel="0" collapsed="false">
      <c r="A14" s="90" t="n">
        <v>0.416666666666667</v>
      </c>
      <c r="C14" s="91" t="n">
        <f aca="false">A14</f>
        <v>0.416666666666667</v>
      </c>
      <c r="D14" s="92" t="s">
        <v>24</v>
      </c>
      <c r="E14" s="93" t="str">
        <f aca="false">E7</f>
        <v>Litice modří</v>
      </c>
      <c r="F14" s="76" t="s">
        <v>7</v>
      </c>
      <c r="G14" s="94" t="str">
        <f aca="false">E8</f>
        <v>Slavia D</v>
      </c>
      <c r="H14" s="95" t="n">
        <v>2</v>
      </c>
      <c r="I14" s="96" t="s">
        <v>7</v>
      </c>
      <c r="J14" s="97" t="n">
        <v>1</v>
      </c>
      <c r="K14" s="215"/>
      <c r="M14" s="98" t="str">
        <f aca="false">G7</f>
        <v>Slavia K</v>
      </c>
      <c r="N14" s="33" t="n">
        <f aca="false">J20</f>
        <v>6</v>
      </c>
      <c r="O14" s="32" t="s">
        <v>7</v>
      </c>
      <c r="P14" s="32" t="n">
        <f aca="false">H20</f>
        <v>0</v>
      </c>
      <c r="Q14" s="33" t="n">
        <f aca="false">J30</f>
        <v>4</v>
      </c>
      <c r="R14" s="32" t="s">
        <v>7</v>
      </c>
      <c r="S14" s="32" t="n">
        <f aca="false">H30</f>
        <v>0</v>
      </c>
      <c r="T14" s="68"/>
      <c r="U14" s="69" t="s">
        <v>7</v>
      </c>
      <c r="V14" s="69"/>
      <c r="W14" s="33" t="n">
        <f aca="false">H17</f>
        <v>2</v>
      </c>
      <c r="X14" s="32" t="s">
        <v>7</v>
      </c>
      <c r="Y14" s="32" t="n">
        <f aca="false">J17</f>
        <v>0</v>
      </c>
      <c r="Z14" s="99" t="n">
        <f aca="false">H25</f>
        <v>0</v>
      </c>
      <c r="AA14" s="32" t="s">
        <v>7</v>
      </c>
      <c r="AB14" s="100" t="n">
        <f aca="false">J25</f>
        <v>5</v>
      </c>
      <c r="AC14" s="47" t="n">
        <f aca="false">N14+Q14+W14+Z14</f>
        <v>12</v>
      </c>
      <c r="AD14" s="32" t="s">
        <v>7</v>
      </c>
      <c r="AE14" s="28" t="n">
        <f aca="false">P14+S14+Y14+AB14</f>
        <v>5</v>
      </c>
      <c r="AF14" s="101" t="n">
        <v>9</v>
      </c>
      <c r="AG14" s="102" t="n">
        <v>2</v>
      </c>
      <c r="XFA14" s="8"/>
      <c r="XFB14" s="8"/>
      <c r="XFC14" s="8"/>
      <c r="XFD14" s="8"/>
    </row>
    <row r="15" s="1" customFormat="true" ht="17.85" hidden="false" customHeight="true" outlineLevel="0" collapsed="false">
      <c r="A15" s="76"/>
      <c r="C15" s="103" t="n">
        <f aca="false">A14</f>
        <v>0.416666666666667</v>
      </c>
      <c r="D15" s="104" t="s">
        <v>25</v>
      </c>
      <c r="E15" s="105" t="str">
        <f aca="false">G5</f>
        <v>Kadaň</v>
      </c>
      <c r="F15" s="106" t="s">
        <v>7</v>
      </c>
      <c r="G15" s="107" t="str">
        <f aca="false">G6</f>
        <v>Mnichovice A</v>
      </c>
      <c r="H15" s="82" t="n">
        <v>1</v>
      </c>
      <c r="I15" s="83" t="s">
        <v>7</v>
      </c>
      <c r="J15" s="84" t="n">
        <v>4</v>
      </c>
      <c r="K15" s="215"/>
      <c r="M15" s="108" t="str">
        <f aca="false">G8</f>
        <v>Litice žlutí</v>
      </c>
      <c r="N15" s="33" t="n">
        <f aca="false">J29</f>
        <v>6</v>
      </c>
      <c r="O15" s="32" t="s">
        <v>7</v>
      </c>
      <c r="P15" s="32" t="n">
        <f aca="false">H29</f>
        <v>0</v>
      </c>
      <c r="Q15" s="33" t="n">
        <f aca="false">J24</f>
        <v>1</v>
      </c>
      <c r="R15" s="32" t="s">
        <v>7</v>
      </c>
      <c r="S15" s="32" t="n">
        <f aca="false">H24</f>
        <v>3</v>
      </c>
      <c r="T15" s="33" t="n">
        <f aca="false">J17</f>
        <v>0</v>
      </c>
      <c r="U15" s="32" t="s">
        <v>7</v>
      </c>
      <c r="V15" s="32" t="n">
        <f aca="false">H17</f>
        <v>2</v>
      </c>
      <c r="W15" s="68"/>
      <c r="X15" s="69" t="s">
        <v>7</v>
      </c>
      <c r="Y15" s="69"/>
      <c r="Z15" s="87" t="n">
        <f aca="false">H21</f>
        <v>0</v>
      </c>
      <c r="AA15" s="32" t="s">
        <v>7</v>
      </c>
      <c r="AB15" s="100" t="n">
        <f aca="false">J21</f>
        <v>2</v>
      </c>
      <c r="AC15" s="47" t="n">
        <f aca="false">N15+Q15+T15+Z15</f>
        <v>7</v>
      </c>
      <c r="AD15" s="32" t="s">
        <v>7</v>
      </c>
      <c r="AE15" s="28" t="n">
        <f aca="false">P15+S15+V15+AB15</f>
        <v>7</v>
      </c>
      <c r="AF15" s="101" t="n">
        <v>3</v>
      </c>
      <c r="AG15" s="102" t="n">
        <v>4</v>
      </c>
      <c r="XFA15" s="8"/>
      <c r="XFB15" s="8"/>
      <c r="XFC15" s="8"/>
      <c r="XFD15" s="8"/>
    </row>
    <row r="16" s="1" customFormat="true" ht="17.85" hidden="false" customHeight="true" outlineLevel="0" collapsed="false">
      <c r="A16" s="76" t="s">
        <v>26</v>
      </c>
      <c r="C16" s="77" t="n">
        <f aca="false">C13++A$17+A$22</f>
        <v>0.430555555555556</v>
      </c>
      <c r="D16" s="78" t="s">
        <v>23</v>
      </c>
      <c r="E16" s="94" t="str">
        <f aca="false">E8</f>
        <v>Slavia D</v>
      </c>
      <c r="F16" s="76" t="s">
        <v>7</v>
      </c>
      <c r="G16" s="109" t="str">
        <f aca="false">E9</f>
        <v>Mnichovice B</v>
      </c>
      <c r="H16" s="82" t="n">
        <v>1</v>
      </c>
      <c r="I16" s="83" t="s">
        <v>7</v>
      </c>
      <c r="J16" s="84" t="n">
        <v>2</v>
      </c>
      <c r="K16" s="215"/>
      <c r="M16" s="110" t="str">
        <f aca="false">G9</f>
        <v>President černí</v>
      </c>
      <c r="N16" s="33" t="n">
        <f aca="false">J32</f>
        <v>6</v>
      </c>
      <c r="O16" s="32" t="s">
        <v>7</v>
      </c>
      <c r="P16" s="32" t="n">
        <f aca="false">H32</f>
        <v>0</v>
      </c>
      <c r="Q16" s="33" t="n">
        <f aca="false">J18</f>
        <v>1</v>
      </c>
      <c r="R16" s="32" t="s">
        <v>7</v>
      </c>
      <c r="S16" s="32" t="n">
        <f aca="false">H18</f>
        <v>1</v>
      </c>
      <c r="T16" s="33" t="n">
        <f aca="false">J25</f>
        <v>5</v>
      </c>
      <c r="U16" s="32" t="s">
        <v>7</v>
      </c>
      <c r="V16" s="32" t="n">
        <f aca="false">H25</f>
        <v>0</v>
      </c>
      <c r="W16" s="33" t="n">
        <f aca="false">J21</f>
        <v>2</v>
      </c>
      <c r="X16" s="32" t="s">
        <v>7</v>
      </c>
      <c r="Y16" s="32" t="n">
        <f aca="false">H21</f>
        <v>0</v>
      </c>
      <c r="Z16" s="68"/>
      <c r="AA16" s="69" t="s">
        <v>7</v>
      </c>
      <c r="AB16" s="111"/>
      <c r="AC16" s="52" t="n">
        <f aca="false">N16+Q16+T16+W16</f>
        <v>14</v>
      </c>
      <c r="AD16" s="32" t="s">
        <v>7</v>
      </c>
      <c r="AE16" s="28" t="n">
        <f aca="false">P16+S16+V16+Y16</f>
        <v>1</v>
      </c>
      <c r="AF16" s="89" t="n">
        <v>10</v>
      </c>
      <c r="AG16" s="43" t="n">
        <v>1</v>
      </c>
      <c r="XFA16" s="8"/>
      <c r="XFB16" s="8"/>
      <c r="XFC16" s="8"/>
      <c r="XFD16" s="8"/>
    </row>
    <row r="17" s="1" customFormat="true" ht="17.85" hidden="false" customHeight="true" outlineLevel="0" collapsed="false">
      <c r="A17" s="90" t="n">
        <v>0.0104166666666667</v>
      </c>
      <c r="C17" s="91" t="n">
        <f aca="false">C13++A$17+A$22</f>
        <v>0.430555555555556</v>
      </c>
      <c r="D17" s="92" t="s">
        <v>24</v>
      </c>
      <c r="E17" s="112" t="str">
        <f aca="false">G7</f>
        <v>Slavia K</v>
      </c>
      <c r="F17" s="76" t="s">
        <v>7</v>
      </c>
      <c r="G17" s="76" t="str">
        <f aca="false">G8</f>
        <v>Litice žlutí</v>
      </c>
      <c r="H17" s="95" t="n">
        <v>2</v>
      </c>
      <c r="I17" s="96" t="s">
        <v>7</v>
      </c>
      <c r="J17" s="97" t="n">
        <v>0</v>
      </c>
      <c r="K17" s="215"/>
      <c r="AB17" s="113"/>
      <c r="AC17" s="113"/>
      <c r="AD17" s="4"/>
      <c r="XFA17" s="8"/>
      <c r="XFB17" s="8"/>
      <c r="XFC17" s="8"/>
      <c r="XFD17" s="8"/>
    </row>
    <row r="18" s="1" customFormat="true" ht="17.85" hidden="false" customHeight="true" outlineLevel="0" collapsed="false">
      <c r="A18" s="76"/>
      <c r="C18" s="91" t="n">
        <f aca="false">C13++A$17+A$22</f>
        <v>0.430555555555556</v>
      </c>
      <c r="D18" s="104" t="s">
        <v>25</v>
      </c>
      <c r="E18" s="114" t="str">
        <f aca="false">G6</f>
        <v>Mnichovice A</v>
      </c>
      <c r="F18" s="106" t="s">
        <v>7</v>
      </c>
      <c r="G18" s="115" t="str">
        <f aca="false">G9</f>
        <v>President černí</v>
      </c>
      <c r="H18" s="82" t="n">
        <v>1</v>
      </c>
      <c r="I18" s="83" t="s">
        <v>7</v>
      </c>
      <c r="J18" s="84" t="n">
        <v>1</v>
      </c>
      <c r="K18" s="215"/>
      <c r="M18" s="116" t="s">
        <v>27</v>
      </c>
      <c r="N18" s="116"/>
      <c r="Z18" s="5"/>
      <c r="AA18" s="5"/>
      <c r="AD18" s="4"/>
      <c r="AI18" s="8"/>
      <c r="AJ18" s="8"/>
      <c r="XFA18" s="8"/>
      <c r="XFB18" s="8"/>
      <c r="XFC18" s="8"/>
      <c r="XFD18" s="8"/>
    </row>
    <row r="19" s="1" customFormat="true" ht="17.85" hidden="false" customHeight="true" outlineLevel="0" collapsed="false">
      <c r="A19" s="117"/>
      <c r="C19" s="118" t="n">
        <f aca="false">C16++A$17+A$22</f>
        <v>0.444444444444445</v>
      </c>
      <c r="D19" s="119" t="s">
        <v>23</v>
      </c>
      <c r="E19" s="120" t="str">
        <f aca="false">E5</f>
        <v>Rakovník</v>
      </c>
      <c r="F19" s="76" t="s">
        <v>7</v>
      </c>
      <c r="G19" s="93" t="str">
        <f aca="false">E7</f>
        <v>Litice modří</v>
      </c>
      <c r="H19" s="82" t="n">
        <v>1</v>
      </c>
      <c r="I19" s="83" t="s">
        <v>7</v>
      </c>
      <c r="J19" s="84" t="n">
        <v>2</v>
      </c>
      <c r="K19" s="216"/>
      <c r="M19" s="4"/>
      <c r="N19" s="4"/>
      <c r="O19" s="121"/>
      <c r="P19" s="121"/>
      <c r="Q19" s="4"/>
      <c r="Z19" s="113"/>
      <c r="AA19" s="113"/>
      <c r="AD19" s="4"/>
      <c r="AI19" s="8"/>
      <c r="AJ19" s="8"/>
      <c r="XFA19" s="8"/>
      <c r="XFB19" s="8"/>
      <c r="XFC19" s="8"/>
      <c r="XFD19" s="8"/>
    </row>
    <row r="20" s="1" customFormat="true" ht="17.85" hidden="false" customHeight="true" outlineLevel="0" collapsed="false">
      <c r="C20" s="122" t="n">
        <f aca="false">C17++A$17+A$22</f>
        <v>0.444444444444445</v>
      </c>
      <c r="D20" s="123" t="s">
        <v>24</v>
      </c>
      <c r="E20" s="124" t="str">
        <f aca="false">G5</f>
        <v>Kadaň</v>
      </c>
      <c r="F20" s="76" t="s">
        <v>7</v>
      </c>
      <c r="G20" s="112" t="str">
        <f aca="false">G7</f>
        <v>Slavia K</v>
      </c>
      <c r="H20" s="95" t="n">
        <v>0</v>
      </c>
      <c r="I20" s="96" t="s">
        <v>7</v>
      </c>
      <c r="J20" s="97" t="n">
        <v>6</v>
      </c>
      <c r="K20" s="215"/>
      <c r="L20" s="190" t="s">
        <v>28</v>
      </c>
      <c r="M20" s="191" t="s">
        <v>66</v>
      </c>
      <c r="N20" s="31" t="s">
        <v>67</v>
      </c>
      <c r="Q20" s="113"/>
      <c r="Z20" s="113"/>
      <c r="AA20" s="113"/>
      <c r="AD20" s="4"/>
      <c r="AI20" s="8"/>
      <c r="AJ20" s="8"/>
      <c r="XFA20" s="8"/>
      <c r="XFB20" s="8"/>
      <c r="XFC20" s="8"/>
      <c r="XFD20" s="8"/>
    </row>
    <row r="21" s="1" customFormat="true" ht="17.85" hidden="false" customHeight="true" outlineLevel="0" collapsed="false">
      <c r="A21" s="90" t="s">
        <v>29</v>
      </c>
      <c r="C21" s="126" t="n">
        <f aca="false">C18++A$17+A$22</f>
        <v>0.444444444444445</v>
      </c>
      <c r="D21" s="127" t="s">
        <v>25</v>
      </c>
      <c r="E21" s="106" t="str">
        <f aca="false">G8</f>
        <v>Litice žlutí</v>
      </c>
      <c r="F21" s="106" t="s">
        <v>7</v>
      </c>
      <c r="G21" s="128" t="str">
        <f aca="false">G9</f>
        <v>President černí</v>
      </c>
      <c r="H21" s="82" t="n">
        <v>0</v>
      </c>
      <c r="I21" s="83" t="s">
        <v>7</v>
      </c>
      <c r="J21" s="84" t="n">
        <v>2</v>
      </c>
      <c r="K21" s="215"/>
      <c r="L21" s="190" t="s">
        <v>30</v>
      </c>
      <c r="M21" s="191" t="s">
        <v>68</v>
      </c>
      <c r="N21" s="31" t="s">
        <v>69</v>
      </c>
      <c r="Q21" s="113"/>
      <c r="Z21" s="140"/>
      <c r="AA21" s="140"/>
      <c r="AD21" s="4"/>
      <c r="AI21" s="8"/>
      <c r="AJ21" s="8"/>
      <c r="XFA21" s="8"/>
      <c r="XFB21" s="8"/>
      <c r="XFC21" s="8"/>
      <c r="XFD21" s="8"/>
    </row>
    <row r="22" s="1" customFormat="true" ht="17.85" hidden="false" customHeight="true" outlineLevel="0" collapsed="false">
      <c r="A22" s="129" t="n">
        <v>0.00347222222222222</v>
      </c>
      <c r="C22" s="91" t="n">
        <f aca="false">C19++A$17+A$22</f>
        <v>0.458333333333334</v>
      </c>
      <c r="D22" s="78" t="s">
        <v>23</v>
      </c>
      <c r="E22" s="93" t="str">
        <f aca="false">E7</f>
        <v>Litice modří</v>
      </c>
      <c r="F22" s="76" t="s">
        <v>7</v>
      </c>
      <c r="G22" s="109" t="str">
        <f aca="false">E9</f>
        <v>Mnichovice B</v>
      </c>
      <c r="H22" s="82" t="n">
        <v>2</v>
      </c>
      <c r="I22" s="83" t="s">
        <v>7</v>
      </c>
      <c r="J22" s="84" t="n">
        <v>1</v>
      </c>
      <c r="K22" s="215"/>
      <c r="L22" s="190" t="s">
        <v>31</v>
      </c>
      <c r="M22" s="191" t="s">
        <v>70</v>
      </c>
      <c r="N22" s="31" t="s">
        <v>71</v>
      </c>
      <c r="Z22" s="140"/>
      <c r="AA22" s="140"/>
      <c r="AD22" s="4"/>
      <c r="AI22" s="8"/>
      <c r="AJ22" s="8"/>
      <c r="XFA22" s="8"/>
      <c r="XFB22" s="8"/>
      <c r="XFC22" s="8"/>
      <c r="XFD22" s="8"/>
    </row>
    <row r="23" s="1" customFormat="true" ht="17.85" hidden="false" customHeight="true" outlineLevel="0" collapsed="false">
      <c r="C23" s="91" t="n">
        <f aca="false">C19++A$17+A$22</f>
        <v>0.458333333333334</v>
      </c>
      <c r="D23" s="92" t="s">
        <v>24</v>
      </c>
      <c r="E23" s="130" t="str">
        <f aca="false">E6</f>
        <v>President červení</v>
      </c>
      <c r="F23" s="76" t="s">
        <v>7</v>
      </c>
      <c r="G23" s="94" t="str">
        <f aca="false">E8</f>
        <v>Slavia D</v>
      </c>
      <c r="H23" s="95" t="n">
        <v>0</v>
      </c>
      <c r="I23" s="96" t="s">
        <v>7</v>
      </c>
      <c r="J23" s="97" t="n">
        <v>3</v>
      </c>
      <c r="K23" s="215"/>
      <c r="L23" s="190" t="s">
        <v>32</v>
      </c>
      <c r="M23" s="191" t="s">
        <v>72</v>
      </c>
      <c r="N23" s="31" t="s">
        <v>24</v>
      </c>
      <c r="AD23" s="4"/>
      <c r="AI23" s="8"/>
      <c r="AJ23" s="8"/>
      <c r="XFA23" s="8"/>
      <c r="XFB23" s="8"/>
      <c r="XFC23" s="8"/>
      <c r="XFD23" s="8"/>
    </row>
    <row r="24" s="1" customFormat="true" ht="17.85" hidden="false" customHeight="true" outlineLevel="0" collapsed="false">
      <c r="C24" s="103" t="n">
        <f aca="false">C19++A$17+A$22</f>
        <v>0.458333333333334</v>
      </c>
      <c r="D24" s="104" t="s">
        <v>25</v>
      </c>
      <c r="E24" s="107" t="str">
        <f aca="false">G6</f>
        <v>Mnichovice A</v>
      </c>
      <c r="F24" s="106" t="s">
        <v>7</v>
      </c>
      <c r="G24" s="106" t="str">
        <f aca="false">G8</f>
        <v>Litice žlutí</v>
      </c>
      <c r="H24" s="82" t="n">
        <v>3</v>
      </c>
      <c r="I24" s="83" t="s">
        <v>7</v>
      </c>
      <c r="J24" s="84" t="n">
        <v>1</v>
      </c>
      <c r="K24" s="215"/>
      <c r="L24" s="190" t="s">
        <v>33</v>
      </c>
      <c r="M24" s="191" t="s">
        <v>70</v>
      </c>
      <c r="N24" s="31" t="s">
        <v>73</v>
      </c>
      <c r="AD24" s="4"/>
      <c r="AI24" s="8"/>
      <c r="AJ24" s="8"/>
      <c r="XFA24" s="8"/>
      <c r="XFB24" s="8"/>
      <c r="XFC24" s="8"/>
      <c r="XFD24" s="8"/>
    </row>
    <row r="25" s="1" customFormat="true" ht="17.85" hidden="false" customHeight="true" outlineLevel="0" collapsed="false">
      <c r="C25" s="118" t="n">
        <f aca="false">C22++A$17+A$22</f>
        <v>0.472222222222223</v>
      </c>
      <c r="D25" s="78" t="s">
        <v>23</v>
      </c>
      <c r="E25" s="112" t="str">
        <f aca="false">G7</f>
        <v>Slavia K</v>
      </c>
      <c r="F25" s="76" t="s">
        <v>7</v>
      </c>
      <c r="G25" s="131" t="str">
        <f aca="false">G9</f>
        <v>President černí</v>
      </c>
      <c r="H25" s="82" t="n">
        <v>0</v>
      </c>
      <c r="I25" s="83" t="s">
        <v>7</v>
      </c>
      <c r="J25" s="84" t="n">
        <v>5</v>
      </c>
      <c r="K25" s="215"/>
      <c r="L25" s="190" t="s">
        <v>34</v>
      </c>
      <c r="M25" s="191" t="s">
        <v>72</v>
      </c>
      <c r="N25" s="31" t="s">
        <v>23</v>
      </c>
      <c r="AD25" s="4"/>
      <c r="AI25" s="8"/>
      <c r="AJ25" s="8"/>
      <c r="XFA25" s="8"/>
      <c r="XFB25" s="8"/>
      <c r="XFC25" s="8"/>
      <c r="XFD25" s="8"/>
    </row>
    <row r="26" s="1" customFormat="true" ht="17.85" hidden="false" customHeight="true" outlineLevel="0" collapsed="false">
      <c r="A26" s="132"/>
      <c r="C26" s="122" t="n">
        <f aca="false">C23++A$17+A$22</f>
        <v>0.472222222222223</v>
      </c>
      <c r="D26" s="92" t="s">
        <v>24</v>
      </c>
      <c r="E26" s="133" t="str">
        <f aca="false">E5</f>
        <v>Rakovník</v>
      </c>
      <c r="F26" s="76" t="s">
        <v>7</v>
      </c>
      <c r="G26" s="134" t="str">
        <f aca="false">E8</f>
        <v>Slavia D</v>
      </c>
      <c r="H26" s="95" t="n">
        <v>1</v>
      </c>
      <c r="I26" s="96" t="s">
        <v>7</v>
      </c>
      <c r="J26" s="97" t="n">
        <v>2</v>
      </c>
      <c r="K26" s="215"/>
      <c r="L26" s="190" t="s">
        <v>35</v>
      </c>
      <c r="M26" s="191" t="s">
        <v>66</v>
      </c>
      <c r="N26" s="31" t="s">
        <v>74</v>
      </c>
      <c r="AD26" s="4"/>
      <c r="AI26" s="8"/>
      <c r="AJ26" s="8"/>
      <c r="XFA26" s="8"/>
      <c r="XFB26" s="8"/>
      <c r="XFC26" s="8"/>
      <c r="XFD26" s="8"/>
    </row>
    <row r="27" s="1" customFormat="true" ht="17.85" hidden="false" customHeight="true" outlineLevel="0" collapsed="false">
      <c r="A27" s="5"/>
      <c r="C27" s="126" t="n">
        <f aca="false">C24++A$17+A$22</f>
        <v>0.472222222222223</v>
      </c>
      <c r="D27" s="104" t="s">
        <v>25</v>
      </c>
      <c r="E27" s="135"/>
      <c r="F27" s="135"/>
      <c r="G27" s="135"/>
      <c r="H27" s="136"/>
      <c r="I27" s="83"/>
      <c r="J27" s="137"/>
      <c r="K27" s="215"/>
      <c r="L27" s="190" t="s">
        <v>36</v>
      </c>
      <c r="M27" s="191" t="s">
        <v>16</v>
      </c>
      <c r="N27" s="31"/>
      <c r="AD27" s="4"/>
      <c r="AI27" s="8"/>
      <c r="AJ27" s="8"/>
      <c r="XFA27" s="8"/>
      <c r="XFB27" s="8"/>
      <c r="XFC27" s="8"/>
      <c r="XFD27" s="8"/>
    </row>
    <row r="28" s="1" customFormat="true" ht="17.85" hidden="false" customHeight="true" outlineLevel="0" collapsed="false">
      <c r="A28" s="76"/>
      <c r="C28" s="77" t="n">
        <f aca="false">C25++A$17+A$22</f>
        <v>0.486111111111112</v>
      </c>
      <c r="D28" s="78" t="s">
        <v>23</v>
      </c>
      <c r="E28" s="138" t="str">
        <f aca="false">E6</f>
        <v>President červení</v>
      </c>
      <c r="F28" s="76" t="s">
        <v>7</v>
      </c>
      <c r="G28" s="139" t="str">
        <f aca="false">E9</f>
        <v>Mnichovice B</v>
      </c>
      <c r="H28" s="82" t="n">
        <v>0</v>
      </c>
      <c r="I28" s="83" t="s">
        <v>7</v>
      </c>
      <c r="J28" s="84" t="n">
        <v>4</v>
      </c>
      <c r="K28" s="215"/>
      <c r="L28" s="190" t="s">
        <v>37</v>
      </c>
      <c r="M28" s="191" t="s">
        <v>68</v>
      </c>
      <c r="N28" s="31" t="s">
        <v>75</v>
      </c>
      <c r="O28" s="113"/>
      <c r="P28" s="113"/>
      <c r="Q28" s="113"/>
      <c r="R28" s="140"/>
      <c r="S28" s="140"/>
      <c r="AD28" s="4"/>
      <c r="XFA28" s="8"/>
      <c r="XFB28" s="8"/>
      <c r="XFC28" s="8"/>
      <c r="XFD28" s="8"/>
    </row>
    <row r="29" s="1" customFormat="true" ht="17.85" hidden="false" customHeight="true" outlineLevel="0" collapsed="false">
      <c r="A29" s="141"/>
      <c r="C29" s="91" t="n">
        <f aca="false">C25++A$17+A$22</f>
        <v>0.486111111111112</v>
      </c>
      <c r="D29" s="92" t="s">
        <v>24</v>
      </c>
      <c r="E29" s="142" t="str">
        <f aca="false">G5</f>
        <v>Kadaň</v>
      </c>
      <c r="F29" s="76" t="s">
        <v>7</v>
      </c>
      <c r="G29" s="143" t="str">
        <f aca="false">G8</f>
        <v>Litice žlutí</v>
      </c>
      <c r="H29" s="95" t="n">
        <v>0</v>
      </c>
      <c r="I29" s="96" t="s">
        <v>7</v>
      </c>
      <c r="J29" s="97" t="n">
        <v>6</v>
      </c>
      <c r="K29" s="215"/>
      <c r="L29" s="190" t="s">
        <v>38</v>
      </c>
      <c r="M29" s="191" t="s">
        <v>48</v>
      </c>
      <c r="N29" s="31"/>
      <c r="AD29" s="4"/>
      <c r="XFA29" s="8"/>
      <c r="XFB29" s="8"/>
      <c r="XFC29" s="8"/>
      <c r="XFD29" s="8"/>
    </row>
    <row r="30" s="1" customFormat="true" ht="17.85" hidden="false" customHeight="true" outlineLevel="0" collapsed="false">
      <c r="C30" s="103" t="n">
        <f aca="false">C25++A$17+A$22</f>
        <v>0.486111111111112</v>
      </c>
      <c r="D30" s="104" t="s">
        <v>25</v>
      </c>
      <c r="E30" s="107" t="str">
        <f aca="false">G6</f>
        <v>Mnichovice A</v>
      </c>
      <c r="F30" s="106" t="s">
        <v>7</v>
      </c>
      <c r="G30" s="144" t="str">
        <f aca="false">G7</f>
        <v>Slavia K</v>
      </c>
      <c r="H30" s="82" t="n">
        <v>0</v>
      </c>
      <c r="I30" s="83" t="s">
        <v>7</v>
      </c>
      <c r="J30" s="84" t="n">
        <v>4</v>
      </c>
      <c r="K30" s="216"/>
      <c r="AD30" s="4"/>
      <c r="XFA30" s="8"/>
      <c r="XFB30" s="8"/>
      <c r="XFC30" s="8"/>
      <c r="XFD30" s="8"/>
    </row>
    <row r="31" s="1" customFormat="true" ht="17.85" hidden="false" customHeight="true" outlineLevel="0" collapsed="false">
      <c r="A31" s="76"/>
      <c r="C31" s="118" t="n">
        <f aca="false">C28++A$17+A$22</f>
        <v>0.5</v>
      </c>
      <c r="D31" s="78" t="s">
        <v>23</v>
      </c>
      <c r="E31" s="138" t="str">
        <f aca="false">E6</f>
        <v>President červení</v>
      </c>
      <c r="F31" s="145" t="s">
        <v>7</v>
      </c>
      <c r="G31" s="146" t="str">
        <f aca="false">E7</f>
        <v>Litice modří</v>
      </c>
      <c r="H31" s="82" t="n">
        <v>0</v>
      </c>
      <c r="I31" s="83" t="s">
        <v>7</v>
      </c>
      <c r="J31" s="84" t="n">
        <v>5</v>
      </c>
      <c r="K31" s="216"/>
      <c r="AD31" s="4"/>
      <c r="XFA31" s="8"/>
      <c r="XFB31" s="8"/>
      <c r="XFC31" s="8"/>
      <c r="XFD31" s="8"/>
    </row>
    <row r="32" s="1" customFormat="true" ht="17.85" hidden="false" customHeight="true" outlineLevel="0" collapsed="false">
      <c r="A32" s="147"/>
      <c r="C32" s="122" t="n">
        <f aca="false">C29++A$17+A$22</f>
        <v>0.5</v>
      </c>
      <c r="D32" s="92" t="s">
        <v>24</v>
      </c>
      <c r="E32" s="124" t="str">
        <f aca="false">G5</f>
        <v>Kadaň</v>
      </c>
      <c r="F32" s="76" t="s">
        <v>7</v>
      </c>
      <c r="G32" s="131" t="str">
        <f aca="false">G9</f>
        <v>President černí</v>
      </c>
      <c r="H32" s="95" t="n">
        <v>0</v>
      </c>
      <c r="I32" s="96" t="s">
        <v>7</v>
      </c>
      <c r="J32" s="97" t="n">
        <v>6</v>
      </c>
      <c r="K32" s="216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AD32" s="4"/>
      <c r="XFA32" s="8"/>
      <c r="XFB32" s="8"/>
      <c r="XFC32" s="8"/>
      <c r="XFD32" s="8"/>
    </row>
    <row r="33" s="1" customFormat="true" ht="17.85" hidden="false" customHeight="true" outlineLevel="0" collapsed="false">
      <c r="A33" s="148"/>
      <c r="C33" s="126" t="n">
        <f aca="false">C30++A$17+A$22</f>
        <v>0.5</v>
      </c>
      <c r="D33" s="104" t="s">
        <v>25</v>
      </c>
      <c r="E33" s="149" t="str">
        <f aca="false">E5</f>
        <v>Rakovník</v>
      </c>
      <c r="F33" s="106" t="s">
        <v>7</v>
      </c>
      <c r="G33" s="150" t="str">
        <f aca="false">E9</f>
        <v>Mnichovice B</v>
      </c>
      <c r="H33" s="82" t="n">
        <v>2</v>
      </c>
      <c r="I33" s="83" t="s">
        <v>7</v>
      </c>
      <c r="J33" s="84" t="n">
        <v>1</v>
      </c>
      <c r="K33" s="216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AD33" s="4"/>
      <c r="XFA33" s="8"/>
      <c r="XFB33" s="8"/>
      <c r="XFC33" s="8"/>
      <c r="XFD33" s="8"/>
    </row>
    <row r="34" s="1" customFormat="true" ht="17.85" hidden="false" customHeight="true" outlineLevel="0" collapsed="false">
      <c r="A34" s="90"/>
      <c r="C34" s="77" t="n">
        <f aca="false">C31++A$17+A$22</f>
        <v>0.513888888888889</v>
      </c>
      <c r="D34" s="78" t="s">
        <v>23</v>
      </c>
      <c r="E34" s="35" t="s">
        <v>53</v>
      </c>
      <c r="F34" s="76" t="s">
        <v>7</v>
      </c>
      <c r="G34" s="217" t="s">
        <v>48</v>
      </c>
      <c r="H34" s="152"/>
      <c r="I34" s="80" t="s">
        <v>7</v>
      </c>
      <c r="J34" s="153"/>
      <c r="K34" s="216"/>
      <c r="M34" s="8" t="s">
        <v>39</v>
      </c>
      <c r="N34" s="8"/>
      <c r="O34" s="8"/>
      <c r="P34" s="8"/>
      <c r="Q34" s="8"/>
      <c r="R34" s="8"/>
      <c r="S34" s="8"/>
      <c r="T34" s="8"/>
      <c r="U34" s="8"/>
      <c r="V34" s="8"/>
      <c r="W34" s="8"/>
      <c r="AD34" s="4"/>
      <c r="XFA34" s="8"/>
      <c r="XFB34" s="8"/>
      <c r="XFC34" s="8"/>
      <c r="XFD34" s="8"/>
    </row>
    <row r="35" s="1" customFormat="true" ht="17.85" hidden="false" customHeight="true" outlineLevel="0" collapsed="false">
      <c r="A35" s="147"/>
      <c r="C35" s="91" t="n">
        <f aca="false">C31++A$17+A$22</f>
        <v>0.513888888888889</v>
      </c>
      <c r="D35" s="92" t="s">
        <v>24</v>
      </c>
      <c r="E35" s="172" t="s">
        <v>16</v>
      </c>
      <c r="F35" s="76" t="s">
        <v>7</v>
      </c>
      <c r="G35" s="37" t="s">
        <v>14</v>
      </c>
      <c r="H35" s="154"/>
      <c r="I35" s="76" t="s">
        <v>7</v>
      </c>
      <c r="J35" s="155"/>
      <c r="K35" s="216"/>
      <c r="M35" s="8" t="s">
        <v>40</v>
      </c>
      <c r="N35" s="8"/>
      <c r="O35" s="8"/>
      <c r="P35" s="8"/>
      <c r="Q35" s="8"/>
      <c r="R35" s="8"/>
      <c r="S35" s="8"/>
      <c r="T35" s="8"/>
      <c r="U35" s="8"/>
      <c r="V35" s="8"/>
      <c r="W35" s="8"/>
      <c r="AD35" s="4"/>
      <c r="XFA35" s="8"/>
      <c r="XFB35" s="8"/>
      <c r="XFC35" s="8"/>
      <c r="XFD35" s="8"/>
    </row>
    <row r="36" s="1" customFormat="true" ht="17.85" hidden="false" customHeight="true" outlineLevel="0" collapsed="false">
      <c r="A36" s="129"/>
      <c r="C36" s="103" t="n">
        <f aca="false">C31++A$17+A$22</f>
        <v>0.513888888888889</v>
      </c>
      <c r="D36" s="104" t="s">
        <v>25</v>
      </c>
      <c r="E36" s="37" t="s">
        <v>8</v>
      </c>
      <c r="F36" s="106" t="s">
        <v>7</v>
      </c>
      <c r="G36" s="210" t="s">
        <v>13</v>
      </c>
      <c r="H36" s="156"/>
      <c r="I36" s="106" t="s">
        <v>7</v>
      </c>
      <c r="J36" s="157"/>
      <c r="K36" s="216"/>
      <c r="M36" s="8" t="s">
        <v>42</v>
      </c>
      <c r="N36" s="8"/>
      <c r="O36" s="8"/>
      <c r="P36" s="8"/>
      <c r="Q36" s="8"/>
      <c r="R36" s="8"/>
      <c r="S36" s="8"/>
      <c r="T36" s="8"/>
      <c r="U36" s="8"/>
      <c r="V36" s="8"/>
      <c r="W36" s="8"/>
      <c r="AD36" s="4"/>
      <c r="XFA36" s="8"/>
      <c r="XFB36" s="8"/>
      <c r="XFC36" s="8"/>
      <c r="XFD36" s="8"/>
    </row>
    <row r="37" s="1" customFormat="true" ht="17.85" hidden="false" customHeight="true" outlineLevel="0" collapsed="false">
      <c r="C37" s="118" t="n">
        <f aca="false">C34++A$17+A$22</f>
        <v>0.527777777777778</v>
      </c>
      <c r="D37" s="158" t="s">
        <v>23</v>
      </c>
      <c r="E37" s="217" t="s">
        <v>12</v>
      </c>
      <c r="F37" s="80" t="s">
        <v>7</v>
      </c>
      <c r="G37" s="37" t="s">
        <v>9</v>
      </c>
      <c r="H37" s="152"/>
      <c r="I37" s="80" t="s">
        <v>7</v>
      </c>
      <c r="J37" s="153"/>
      <c r="M37" s="8" t="s">
        <v>43</v>
      </c>
      <c r="N37" s="8"/>
      <c r="O37" s="8"/>
      <c r="P37" s="8"/>
      <c r="Q37" s="8"/>
      <c r="R37" s="8"/>
      <c r="S37" s="8"/>
      <c r="T37" s="8"/>
      <c r="U37" s="8"/>
      <c r="V37" s="8"/>
      <c r="W37" s="8"/>
      <c r="AD37" s="4"/>
      <c r="XFA37" s="8"/>
      <c r="XFB37" s="8"/>
      <c r="XFC37" s="8"/>
      <c r="XFD37" s="8"/>
    </row>
    <row r="38" s="5" customFormat="true" ht="16.15" hidden="false" customHeight="false" outlineLevel="0" collapsed="false">
      <c r="A38" s="148"/>
      <c r="B38" s="1"/>
      <c r="C38" s="122" t="n">
        <f aca="false">C35++A$17+A$22</f>
        <v>0.527777777777778</v>
      </c>
      <c r="D38" s="92" t="s">
        <v>24</v>
      </c>
      <c r="E38" s="35" t="s">
        <v>17</v>
      </c>
      <c r="F38" s="76" t="s">
        <v>7</v>
      </c>
      <c r="G38" s="172" t="s">
        <v>52</v>
      </c>
      <c r="H38" s="154"/>
      <c r="I38" s="76" t="s">
        <v>7</v>
      </c>
      <c r="J38" s="155"/>
      <c r="K38" s="1"/>
      <c r="L38" s="1"/>
      <c r="M38" s="8" t="s">
        <v>44</v>
      </c>
      <c r="N38" s="8"/>
      <c r="O38" s="8"/>
      <c r="P38" s="8"/>
      <c r="Q38" s="8"/>
      <c r="R38" s="8"/>
      <c r="S38" s="8"/>
      <c r="T38" s="8"/>
      <c r="U38" s="8"/>
      <c r="V38" s="8"/>
      <c r="W38" s="8"/>
      <c r="X38" s="1"/>
      <c r="Y38" s="1"/>
      <c r="Z38" s="1"/>
      <c r="AA38" s="1"/>
      <c r="AB38" s="1"/>
      <c r="AC38" s="1"/>
      <c r="AD38" s="4"/>
      <c r="XFA38" s="8"/>
      <c r="XFB38" s="8"/>
      <c r="XFC38" s="8"/>
      <c r="XFD38" s="8"/>
    </row>
    <row r="39" s="5" customFormat="true" ht="16.15" hidden="false" customHeight="false" outlineLevel="0" collapsed="false">
      <c r="A39" s="129"/>
      <c r="B39" s="1"/>
      <c r="C39" s="126" t="n">
        <f aca="false">C36++A$17+A$22</f>
        <v>0.527777777777778</v>
      </c>
      <c r="D39" s="104" t="s">
        <v>25</v>
      </c>
      <c r="E39" s="160"/>
      <c r="F39" s="106"/>
      <c r="G39" s="160"/>
      <c r="H39" s="161"/>
      <c r="I39" s="106"/>
      <c r="J39" s="162"/>
      <c r="K39" s="1"/>
      <c r="L39" s="1"/>
      <c r="M39" s="8"/>
      <c r="N39" s="8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4"/>
      <c r="XFA39" s="8"/>
      <c r="XFB39" s="8"/>
      <c r="XFC39" s="8"/>
      <c r="XFD39" s="8"/>
    </row>
    <row r="40" s="5" customFormat="true" ht="16.15" hidden="false" customHeight="false" outlineLevel="0" collapsed="false">
      <c r="A40" s="163"/>
      <c r="B40" s="1"/>
      <c r="C40" s="2"/>
      <c r="D40" s="3"/>
      <c r="E40" s="1"/>
      <c r="F40" s="4"/>
      <c r="G40" s="1"/>
      <c r="H40" s="1"/>
      <c r="I40" s="4"/>
      <c r="J40" s="1"/>
      <c r="K40" s="1"/>
      <c r="L40" s="1"/>
      <c r="M40" s="8"/>
      <c r="N40" s="8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4"/>
      <c r="XFA40" s="8"/>
      <c r="XFB40" s="8"/>
      <c r="XFC40" s="8"/>
      <c r="XFD40" s="8"/>
    </row>
    <row r="41" s="5" customFormat="true" ht="16.15" hidden="false" customHeight="false" outlineLevel="0" collapsed="false">
      <c r="A41" s="1"/>
      <c r="B41" s="1"/>
      <c r="C41" s="164" t="n">
        <f aca="false">C39+A22+A17+A22</f>
        <v>0.54513888888889</v>
      </c>
      <c r="D41" s="165"/>
      <c r="E41" s="83" t="s">
        <v>45</v>
      </c>
      <c r="F41" s="83"/>
      <c r="G41" s="83"/>
      <c r="H41" s="166"/>
      <c r="I41" s="167"/>
      <c r="J41" s="168"/>
      <c r="K41" s="1"/>
      <c r="L41" s="1"/>
      <c r="M41" s="8"/>
      <c r="N41" s="8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4"/>
      <c r="XFA41" s="8"/>
      <c r="XFB41" s="8"/>
      <c r="XFC41" s="8"/>
      <c r="XFD41" s="8"/>
    </row>
    <row r="44" customFormat="false" ht="16.15" hidden="false" customHeight="false" outlineLevel="0" collapsed="false">
      <c r="E44" s="8" t="s">
        <v>46</v>
      </c>
    </row>
  </sheetData>
  <mergeCells count="21">
    <mergeCell ref="C1:J1"/>
    <mergeCell ref="M1:R1"/>
    <mergeCell ref="C2:J2"/>
    <mergeCell ref="N3:P3"/>
    <mergeCell ref="Q3:S3"/>
    <mergeCell ref="T3:V3"/>
    <mergeCell ref="W3:Y3"/>
    <mergeCell ref="Z3:AB3"/>
    <mergeCell ref="AC3:AE3"/>
    <mergeCell ref="C4:D4"/>
    <mergeCell ref="N11:P11"/>
    <mergeCell ref="Q11:S11"/>
    <mergeCell ref="T11:V11"/>
    <mergeCell ref="W11:Y11"/>
    <mergeCell ref="Z11:AB11"/>
    <mergeCell ref="AC11:AE11"/>
    <mergeCell ref="E12:G12"/>
    <mergeCell ref="H12:J12"/>
    <mergeCell ref="M18:N18"/>
    <mergeCell ref="O19:P19"/>
    <mergeCell ref="E41:G4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69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  <colBreaks count="1" manualBreakCount="1">
    <brk id="11" man="true" max="65535" min="0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G43"/>
  <sheetViews>
    <sheetView showFormulas="false" showGridLines="true" showRowColHeaders="true" showZeros="true" rightToLeft="false" tabSelected="false" showOutlineSymbols="true" defaultGridColor="true" view="normal" topLeftCell="A1" colorId="64" zoomScale="50" zoomScaleNormal="50" zoomScalePageLayoutView="100" workbookViewId="0">
      <selection pane="topLeft" activeCell="G8" activeCellId="0" sqref="G8"/>
    </sheetView>
  </sheetViews>
  <sheetFormatPr defaultColWidth="8.75" defaultRowHeight="16.15" zeroHeight="false" outlineLevelRow="0" outlineLevelCol="0"/>
  <cols>
    <col collapsed="false" customWidth="true" hidden="false" outlineLevel="0" max="1" min="1" style="8" width="20.32"/>
    <col collapsed="false" customWidth="true" hidden="false" outlineLevel="0" max="2" min="2" style="8" width="3.21"/>
    <col collapsed="false" customWidth="true" hidden="false" outlineLevel="0" max="5" min="5" style="8" width="16.67"/>
    <col collapsed="false" customWidth="true" hidden="false" outlineLevel="0" max="6" min="6" style="8" width="5.55"/>
    <col collapsed="false" customWidth="true" hidden="false" outlineLevel="0" max="7" min="7" style="8" width="17.11"/>
    <col collapsed="false" customWidth="true" hidden="false" outlineLevel="0" max="8" min="8" style="8" width="5.78"/>
    <col collapsed="false" customWidth="true" hidden="false" outlineLevel="0" max="9" min="9" style="8" width="5.43"/>
    <col collapsed="false" customWidth="true" hidden="false" outlineLevel="0" max="10" min="10" style="8" width="5.78"/>
    <col collapsed="false" customWidth="true" hidden="false" outlineLevel="0" max="11" min="11" style="8" width="3.52"/>
    <col collapsed="false" customWidth="true" hidden="false" outlineLevel="0" max="12" min="12" style="1" width="3.45"/>
    <col collapsed="false" customWidth="true" hidden="false" outlineLevel="0" max="13" min="13" style="1" width="13.66"/>
    <col collapsed="false" customWidth="true" hidden="false" outlineLevel="0" max="14" min="14" style="1" width="6.11"/>
    <col collapsed="false" customWidth="true" hidden="false" outlineLevel="0" max="15" min="15" style="1" width="2.12"/>
    <col collapsed="false" customWidth="true" hidden="false" outlineLevel="0" max="16" min="16" style="1" width="6.11"/>
    <col collapsed="false" customWidth="true" hidden="false" outlineLevel="0" max="17" min="17" style="1" width="4.9"/>
    <col collapsed="false" customWidth="true" hidden="false" outlineLevel="0" max="18" min="18" style="1" width="2.62"/>
    <col collapsed="false" customWidth="true" hidden="false" outlineLevel="0" max="20" min="19" style="1" width="6.11"/>
    <col collapsed="false" customWidth="true" hidden="false" outlineLevel="0" max="21" min="21" style="1" width="2.12"/>
    <col collapsed="false" customWidth="true" hidden="false" outlineLevel="0" max="23" min="22" style="1" width="6.11"/>
    <col collapsed="false" customWidth="true" hidden="false" outlineLevel="0" max="24" min="24" style="1" width="2.12"/>
    <col collapsed="false" customWidth="true" hidden="false" outlineLevel="0" max="26" min="25" style="1" width="6.11"/>
    <col collapsed="false" customWidth="true" hidden="false" outlineLevel="0" max="27" min="27" style="1" width="2.12"/>
    <col collapsed="false" customWidth="true" hidden="false" outlineLevel="0" max="28" min="28" style="1" width="6.11"/>
    <col collapsed="false" customWidth="true" hidden="false" outlineLevel="0" max="29" min="29" style="1" width="7.67"/>
    <col collapsed="false" customWidth="true" hidden="false" outlineLevel="0" max="30" min="30" style="4" width="2.12"/>
    <col collapsed="false" customWidth="true" hidden="false" outlineLevel="0" max="31" min="31" style="1" width="7.67"/>
    <col collapsed="false" customWidth="true" hidden="false" outlineLevel="0" max="33" min="32" style="1" width="9.2"/>
    <col collapsed="false" customWidth="true" hidden="false" outlineLevel="0" max="16384" min="16381" style="8" width="11.53"/>
  </cols>
  <sheetData>
    <row r="1" customFormat="false" ht="16.15" hidden="false" customHeight="false" outlineLevel="0" collapsed="false">
      <c r="A1" s="218"/>
      <c r="B1" s="218"/>
      <c r="C1" s="219"/>
      <c r="D1" s="219"/>
      <c r="E1" s="219"/>
      <c r="F1" s="219"/>
      <c r="G1" s="219"/>
      <c r="H1" s="219"/>
      <c r="I1" s="219"/>
      <c r="J1" s="219"/>
      <c r="K1" s="218"/>
      <c r="M1" s="7"/>
      <c r="N1" s="7"/>
      <c r="O1" s="7"/>
      <c r="P1" s="7"/>
      <c r="Q1" s="7"/>
      <c r="R1" s="7"/>
    </row>
    <row r="2" customFormat="false" ht="16.15" hidden="false" customHeight="false" outlineLevel="0" collapsed="false">
      <c r="A2" s="218"/>
      <c r="B2" s="218"/>
      <c r="C2" s="220" t="s">
        <v>76</v>
      </c>
      <c r="D2" s="220"/>
      <c r="E2" s="220"/>
      <c r="F2" s="220"/>
      <c r="G2" s="220"/>
      <c r="H2" s="220"/>
      <c r="I2" s="220"/>
      <c r="J2" s="220"/>
      <c r="K2" s="218"/>
    </row>
    <row r="3" customFormat="false" ht="16.15" hidden="false" customHeight="false" outlineLevel="0" collapsed="false">
      <c r="A3" s="218"/>
      <c r="B3" s="218"/>
      <c r="C3" s="221"/>
      <c r="D3" s="221"/>
      <c r="E3" s="221"/>
      <c r="F3" s="221"/>
      <c r="G3" s="221"/>
      <c r="H3" s="221"/>
      <c r="I3" s="221"/>
      <c r="J3" s="221"/>
      <c r="K3" s="218"/>
      <c r="M3" s="10" t="s">
        <v>1</v>
      </c>
      <c r="N3" s="11" t="str">
        <f aca="false">E5</f>
        <v>Litice žlutí</v>
      </c>
      <c r="O3" s="11"/>
      <c r="P3" s="11"/>
      <c r="Q3" s="12" t="str">
        <f aca="false">E6</f>
        <v>Rakovník</v>
      </c>
      <c r="R3" s="12"/>
      <c r="S3" s="12"/>
      <c r="T3" s="13" t="str">
        <f aca="false">E7</f>
        <v>Mnichovice A</v>
      </c>
      <c r="U3" s="13"/>
      <c r="V3" s="13"/>
      <c r="W3" s="14" t="str">
        <f aca="false">E8</f>
        <v>Praga</v>
      </c>
      <c r="X3" s="14"/>
      <c r="Y3" s="14"/>
      <c r="Z3" s="15" t="str">
        <f aca="false">E9</f>
        <v>Slavia D</v>
      </c>
      <c r="AA3" s="15"/>
      <c r="AB3" s="15"/>
      <c r="AC3" s="16" t="s">
        <v>2</v>
      </c>
      <c r="AD3" s="16"/>
      <c r="AE3" s="16"/>
      <c r="AF3" s="17" t="s">
        <v>3</v>
      </c>
      <c r="AG3" s="17" t="s">
        <v>4</v>
      </c>
    </row>
    <row r="4" customFormat="false" ht="16.15" hidden="false" customHeight="false" outlineLevel="0" collapsed="false">
      <c r="A4" s="218"/>
      <c r="B4" s="218"/>
      <c r="C4" s="222" t="s">
        <v>5</v>
      </c>
      <c r="D4" s="222"/>
      <c r="E4" s="223" t="s">
        <v>1</v>
      </c>
      <c r="F4" s="221"/>
      <c r="G4" s="224" t="s">
        <v>6</v>
      </c>
      <c r="H4" s="221"/>
      <c r="I4" s="221"/>
      <c r="J4" s="221"/>
      <c r="K4" s="218"/>
      <c r="M4" s="21" t="str">
        <f aca="false">E5</f>
        <v>Litice žlutí</v>
      </c>
      <c r="N4" s="22"/>
      <c r="O4" s="23" t="s">
        <v>7</v>
      </c>
      <c r="P4" s="23"/>
      <c r="Q4" s="24" t="n">
        <f aca="false">H13</f>
        <v>0</v>
      </c>
      <c r="R4" s="25" t="s">
        <v>7</v>
      </c>
      <c r="S4" s="25" t="n">
        <f aca="false">J13</f>
        <v>0</v>
      </c>
      <c r="T4" s="25" t="n">
        <f aca="false">H19</f>
        <v>0</v>
      </c>
      <c r="U4" s="25" t="s">
        <v>7</v>
      </c>
      <c r="V4" s="25" t="n">
        <f aca="false">J19</f>
        <v>0</v>
      </c>
      <c r="W4" s="27" t="n">
        <f aca="false">H26</f>
        <v>0</v>
      </c>
      <c r="X4" s="25" t="s">
        <v>7</v>
      </c>
      <c r="Y4" s="28" t="n">
        <f aca="false">J26</f>
        <v>0</v>
      </c>
      <c r="Z4" s="29" t="n">
        <f aca="false">H33</f>
        <v>0</v>
      </c>
      <c r="AA4" s="25" t="s">
        <v>7</v>
      </c>
      <c r="AB4" s="30" t="n">
        <f aca="false">J33</f>
        <v>0</v>
      </c>
      <c r="AC4" s="31" t="n">
        <f aca="false">Q4+T4+W4+Z4</f>
        <v>0</v>
      </c>
      <c r="AD4" s="32" t="s">
        <v>7</v>
      </c>
      <c r="AE4" s="32" t="n">
        <f aca="false">S4+V4+Y4+AB4</f>
        <v>0</v>
      </c>
      <c r="AF4" s="34"/>
      <c r="AG4" s="34"/>
    </row>
    <row r="5" customFormat="false" ht="16.15" hidden="false" customHeight="false" outlineLevel="0" collapsed="false">
      <c r="A5" s="218"/>
      <c r="B5" s="218"/>
      <c r="C5" s="221"/>
      <c r="D5" s="221"/>
      <c r="E5" s="225" t="s">
        <v>14</v>
      </c>
      <c r="F5" s="226"/>
      <c r="G5" s="225" t="s">
        <v>17</v>
      </c>
      <c r="H5" s="221"/>
      <c r="I5" s="221"/>
      <c r="J5" s="221"/>
      <c r="K5" s="218"/>
      <c r="M5" s="38" t="str">
        <f aca="false">E6</f>
        <v>Rakovník</v>
      </c>
      <c r="N5" s="27" t="n">
        <f aca="false">J13</f>
        <v>0</v>
      </c>
      <c r="O5" s="28" t="s">
        <v>7</v>
      </c>
      <c r="P5" s="28" t="n">
        <f aca="false">H13</f>
        <v>0</v>
      </c>
      <c r="Q5" s="22"/>
      <c r="R5" s="23" t="s">
        <v>7</v>
      </c>
      <c r="S5" s="23"/>
      <c r="T5" s="27" t="n">
        <f aca="false">H31</f>
        <v>0</v>
      </c>
      <c r="U5" s="28" t="s">
        <v>7</v>
      </c>
      <c r="V5" s="28" t="n">
        <f aca="false">J31</f>
        <v>0</v>
      </c>
      <c r="W5" s="27" t="n">
        <f aca="false">H23</f>
        <v>0</v>
      </c>
      <c r="X5" s="28" t="s">
        <v>7</v>
      </c>
      <c r="Y5" s="28" t="n">
        <f aca="false">J23</f>
        <v>0</v>
      </c>
      <c r="Z5" s="40" t="n">
        <f aca="false">H28</f>
        <v>0</v>
      </c>
      <c r="AA5" s="28" t="s">
        <v>7</v>
      </c>
      <c r="AB5" s="41" t="n">
        <f aca="false">J28</f>
        <v>0</v>
      </c>
      <c r="AC5" s="42" t="n">
        <f aca="false">N5+T5+W5+Z5</f>
        <v>0</v>
      </c>
      <c r="AD5" s="32" t="s">
        <v>7</v>
      </c>
      <c r="AE5" s="28" t="n">
        <f aca="false">P5+V5+Y5+AB5</f>
        <v>0</v>
      </c>
      <c r="AF5" s="43"/>
      <c r="AG5" s="43"/>
    </row>
    <row r="6" customFormat="false" ht="16.15" hidden="false" customHeight="false" outlineLevel="0" collapsed="false">
      <c r="A6" s="218"/>
      <c r="B6" s="218"/>
      <c r="C6" s="221"/>
      <c r="D6" s="221"/>
      <c r="E6" s="225" t="s">
        <v>16</v>
      </c>
      <c r="F6" s="226"/>
      <c r="G6" s="225" t="s">
        <v>48</v>
      </c>
      <c r="H6" s="221"/>
      <c r="I6" s="221"/>
      <c r="J6" s="221"/>
      <c r="K6" s="218"/>
      <c r="M6" s="44" t="str">
        <f aca="false">E7</f>
        <v>Mnichovice A</v>
      </c>
      <c r="N6" s="27" t="n">
        <f aca="false">J19</f>
        <v>0</v>
      </c>
      <c r="O6" s="28" t="s">
        <v>7</v>
      </c>
      <c r="P6" s="28" t="n">
        <f aca="false">H19</f>
        <v>0</v>
      </c>
      <c r="Q6" s="27" t="n">
        <f aca="false">J31</f>
        <v>0</v>
      </c>
      <c r="R6" s="28" t="s">
        <v>7</v>
      </c>
      <c r="S6" s="28" t="n">
        <f aca="false">H31</f>
        <v>0</v>
      </c>
      <c r="T6" s="22"/>
      <c r="U6" s="23" t="s">
        <v>7</v>
      </c>
      <c r="V6" s="23"/>
      <c r="W6" s="27" t="n">
        <f aca="false">H14</f>
        <v>0</v>
      </c>
      <c r="X6" s="28" t="s">
        <v>7</v>
      </c>
      <c r="Y6" s="28" t="n">
        <f aca="false">J14</f>
        <v>0</v>
      </c>
      <c r="Z6" s="45" t="n">
        <f aca="false">H22</f>
        <v>0</v>
      </c>
      <c r="AA6" s="28" t="s">
        <v>7</v>
      </c>
      <c r="AB6" s="46" t="n">
        <f aca="false">J22</f>
        <v>0</v>
      </c>
      <c r="AC6" s="47" t="n">
        <f aca="false">N6+Q6+W6+Z6</f>
        <v>0</v>
      </c>
      <c r="AD6" s="32" t="s">
        <v>7</v>
      </c>
      <c r="AE6" s="28" t="n">
        <f aca="false">P6+S6+Y6+AB6</f>
        <v>0</v>
      </c>
      <c r="AF6" s="48"/>
      <c r="AG6" s="48"/>
    </row>
    <row r="7" customFormat="false" ht="16.15" hidden="false" customHeight="false" outlineLevel="0" collapsed="false">
      <c r="A7" s="218"/>
      <c r="B7" s="218"/>
      <c r="C7" s="221"/>
      <c r="D7" s="221"/>
      <c r="E7" s="225" t="s">
        <v>13</v>
      </c>
      <c r="F7" s="226"/>
      <c r="G7" s="225" t="s">
        <v>61</v>
      </c>
      <c r="H7" s="221"/>
      <c r="I7" s="221"/>
      <c r="J7" s="221"/>
      <c r="K7" s="218"/>
      <c r="M7" s="49" t="str">
        <f aca="false">E8</f>
        <v>Praga</v>
      </c>
      <c r="N7" s="27" t="n">
        <f aca="false">J26</f>
        <v>0</v>
      </c>
      <c r="O7" s="28" t="s">
        <v>7</v>
      </c>
      <c r="P7" s="28" t="n">
        <f aca="false">H26</f>
        <v>0</v>
      </c>
      <c r="Q7" s="27" t="n">
        <f aca="false">J23</f>
        <v>0</v>
      </c>
      <c r="R7" s="28" t="s">
        <v>7</v>
      </c>
      <c r="S7" s="28" t="n">
        <f aca="false">H23</f>
        <v>0</v>
      </c>
      <c r="T7" s="27" t="n">
        <f aca="false">J14</f>
        <v>0</v>
      </c>
      <c r="U7" s="28" t="s">
        <v>7</v>
      </c>
      <c r="V7" s="28" t="n">
        <f aca="false">H14</f>
        <v>0</v>
      </c>
      <c r="W7" s="22"/>
      <c r="X7" s="23" t="s">
        <v>7</v>
      </c>
      <c r="Y7" s="23"/>
      <c r="Z7" s="40" t="n">
        <f aca="false">H16</f>
        <v>0</v>
      </c>
      <c r="AA7" s="28" t="s">
        <v>7</v>
      </c>
      <c r="AB7" s="41" t="n">
        <f aca="false">J16</f>
        <v>0</v>
      </c>
      <c r="AC7" s="47" t="n">
        <f aca="false">N7+Q7+T7+Z7</f>
        <v>0</v>
      </c>
      <c r="AD7" s="32" t="s">
        <v>7</v>
      </c>
      <c r="AE7" s="28" t="n">
        <f aca="false">P7+S7+V7+AB7</f>
        <v>0</v>
      </c>
      <c r="AF7" s="43"/>
      <c r="AG7" s="43"/>
    </row>
    <row r="8" customFormat="false" ht="16.15" hidden="false" customHeight="false" outlineLevel="0" collapsed="false">
      <c r="A8" s="218"/>
      <c r="B8" s="218"/>
      <c r="C8" s="221"/>
      <c r="D8" s="221"/>
      <c r="E8" s="225" t="s">
        <v>51</v>
      </c>
      <c r="F8" s="226"/>
      <c r="G8" s="225" t="s">
        <v>12</v>
      </c>
      <c r="H8" s="221"/>
      <c r="I8" s="221"/>
      <c r="J8" s="221"/>
      <c r="K8" s="218"/>
      <c r="M8" s="50" t="str">
        <f aca="false">E9</f>
        <v>Slavia D</v>
      </c>
      <c r="N8" s="27" t="n">
        <f aca="false">J33</f>
        <v>0</v>
      </c>
      <c r="O8" s="28" t="s">
        <v>7</v>
      </c>
      <c r="P8" s="28" t="n">
        <f aca="false">H33</f>
        <v>0</v>
      </c>
      <c r="Q8" s="27" t="n">
        <f aca="false">J28</f>
        <v>0</v>
      </c>
      <c r="R8" s="28" t="s">
        <v>7</v>
      </c>
      <c r="S8" s="28" t="n">
        <f aca="false">H28</f>
        <v>0</v>
      </c>
      <c r="T8" s="27" t="n">
        <f aca="false">J22</f>
        <v>0</v>
      </c>
      <c r="U8" s="28" t="s">
        <v>7</v>
      </c>
      <c r="V8" s="28" t="n">
        <f aca="false">H22</f>
        <v>0</v>
      </c>
      <c r="W8" s="27" t="n">
        <f aca="false">J16</f>
        <v>0</v>
      </c>
      <c r="X8" s="28" t="s">
        <v>7</v>
      </c>
      <c r="Y8" s="28" t="n">
        <f aca="false">H16</f>
        <v>0</v>
      </c>
      <c r="Z8" s="22"/>
      <c r="AA8" s="23" t="s">
        <v>7</v>
      </c>
      <c r="AB8" s="51"/>
      <c r="AC8" s="52" t="n">
        <f aca="false">N8+Q8+T8+W8</f>
        <v>0</v>
      </c>
      <c r="AD8" s="32" t="s">
        <v>7</v>
      </c>
      <c r="AE8" s="28" t="n">
        <f aca="false">P8+S8+V8+Y8</f>
        <v>0</v>
      </c>
      <c r="AF8" s="33"/>
      <c r="AG8" s="33"/>
    </row>
    <row r="9" customFormat="false" ht="16.15" hidden="false" customHeight="false" outlineLevel="0" collapsed="false">
      <c r="A9" s="218"/>
      <c r="B9" s="218"/>
      <c r="C9" s="221"/>
      <c r="D9" s="221"/>
      <c r="E9" s="225" t="s">
        <v>8</v>
      </c>
      <c r="F9" s="226"/>
      <c r="G9" s="225" t="s">
        <v>9</v>
      </c>
      <c r="H9" s="221"/>
      <c r="I9" s="221"/>
      <c r="J9" s="221"/>
      <c r="K9" s="218"/>
      <c r="M9" s="53"/>
      <c r="N9" s="54"/>
      <c r="O9" s="4"/>
      <c r="P9" s="4"/>
      <c r="Q9" s="54"/>
      <c r="R9" s="4"/>
      <c r="S9" s="4"/>
      <c r="T9" s="54"/>
      <c r="U9" s="4"/>
      <c r="V9" s="4"/>
      <c r="W9" s="54"/>
      <c r="X9" s="4"/>
      <c r="Y9" s="4"/>
      <c r="Z9" s="54"/>
      <c r="AA9" s="54"/>
      <c r="AB9" s="54"/>
      <c r="AC9" s="54"/>
      <c r="AE9" s="4"/>
      <c r="AF9" s="5"/>
      <c r="AG9" s="5"/>
    </row>
    <row r="10" customFormat="false" ht="16.15" hidden="false" customHeight="false" outlineLevel="0" collapsed="false">
      <c r="A10" s="218"/>
      <c r="B10" s="218"/>
      <c r="C10" s="221"/>
      <c r="D10" s="227"/>
      <c r="E10" s="228"/>
      <c r="F10" s="229"/>
      <c r="G10" s="218"/>
      <c r="H10" s="218"/>
      <c r="I10" s="229"/>
      <c r="J10" s="218"/>
      <c r="K10" s="218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E10" s="4"/>
    </row>
    <row r="11" customFormat="false" ht="16.15" hidden="false" customHeight="false" outlineLevel="0" collapsed="false">
      <c r="A11" s="218"/>
      <c r="B11" s="218"/>
      <c r="C11" s="221"/>
      <c r="D11" s="227"/>
      <c r="E11" s="228"/>
      <c r="F11" s="229"/>
      <c r="G11" s="218"/>
      <c r="H11" s="218"/>
      <c r="I11" s="229"/>
      <c r="J11" s="218"/>
      <c r="K11" s="218"/>
      <c r="M11" s="56" t="s">
        <v>6</v>
      </c>
      <c r="N11" s="57" t="str">
        <f aca="false">G5</f>
        <v>Litice modří</v>
      </c>
      <c r="O11" s="57"/>
      <c r="P11" s="57"/>
      <c r="Q11" s="58" t="str">
        <f aca="false">G6</f>
        <v>Kadaň</v>
      </c>
      <c r="R11" s="58"/>
      <c r="S11" s="58"/>
      <c r="T11" s="59" t="str">
        <f aca="false">G7</f>
        <v>Bohemians</v>
      </c>
      <c r="U11" s="59"/>
      <c r="V11" s="59"/>
      <c r="W11" s="60" t="str">
        <f aca="false">G8</f>
        <v>Mnichovice B</v>
      </c>
      <c r="X11" s="60"/>
      <c r="Y11" s="60"/>
      <c r="Z11" s="61" t="str">
        <f aca="false">G9</f>
        <v>Slavia K</v>
      </c>
      <c r="AA11" s="61"/>
      <c r="AB11" s="61"/>
      <c r="AC11" s="16" t="s">
        <v>2</v>
      </c>
      <c r="AD11" s="16"/>
      <c r="AE11" s="16"/>
      <c r="AF11" s="62" t="s">
        <v>3</v>
      </c>
      <c r="AG11" s="63" t="s">
        <v>4</v>
      </c>
    </row>
    <row r="12" customFormat="false" ht="16.15" hidden="false" customHeight="false" outlineLevel="0" collapsed="false">
      <c r="A12" s="218"/>
      <c r="B12" s="1"/>
      <c r="C12" s="64" t="s">
        <v>18</v>
      </c>
      <c r="D12" s="64" t="s">
        <v>19</v>
      </c>
      <c r="E12" s="65" t="s">
        <v>20</v>
      </c>
      <c r="F12" s="65"/>
      <c r="G12" s="65"/>
      <c r="H12" s="65" t="s">
        <v>21</v>
      </c>
      <c r="I12" s="65"/>
      <c r="J12" s="65"/>
      <c r="K12" s="230"/>
      <c r="L12" s="66"/>
      <c r="M12" s="67" t="str">
        <f aca="false">G5</f>
        <v>Litice modří</v>
      </c>
      <c r="N12" s="68"/>
      <c r="O12" s="69" t="s">
        <v>7</v>
      </c>
      <c r="P12" s="69"/>
      <c r="Q12" s="70" t="n">
        <f aca="false">H15</f>
        <v>0</v>
      </c>
      <c r="R12" s="71" t="s">
        <v>7</v>
      </c>
      <c r="S12" s="71" t="n">
        <f aca="false">J15</f>
        <v>0</v>
      </c>
      <c r="T12" s="32" t="n">
        <f aca="false">H20</f>
        <v>0</v>
      </c>
      <c r="U12" s="71" t="s">
        <v>7</v>
      </c>
      <c r="V12" s="32" t="n">
        <f aca="false">J20</f>
        <v>0</v>
      </c>
      <c r="W12" s="33" t="n">
        <f aca="false">H29</f>
        <v>0</v>
      </c>
      <c r="X12" s="71" t="s">
        <v>7</v>
      </c>
      <c r="Y12" s="32" t="n">
        <f aca="false">J29</f>
        <v>0</v>
      </c>
      <c r="Z12" s="72" t="n">
        <f aca="false">H32</f>
        <v>0</v>
      </c>
      <c r="AA12" s="71" t="s">
        <v>7</v>
      </c>
      <c r="AB12" s="73" t="n">
        <f aca="false">J32</f>
        <v>0</v>
      </c>
      <c r="AC12" s="31" t="n">
        <f aca="false">Q12+T12+W12+Z12</f>
        <v>0</v>
      </c>
      <c r="AD12" s="32" t="s">
        <v>7</v>
      </c>
      <c r="AE12" s="32" t="n">
        <f aca="false">S12+V12+Y12+AB12</f>
        <v>0</v>
      </c>
      <c r="AF12" s="74"/>
      <c r="AG12" s="75"/>
    </row>
    <row r="13" customFormat="false" ht="16.15" hidden="false" customHeight="false" outlineLevel="0" collapsed="false">
      <c r="A13" s="231" t="s">
        <v>22</v>
      </c>
      <c r="B13" s="1"/>
      <c r="C13" s="77" t="n">
        <f aca="false">A14</f>
        <v>0.416666666666667</v>
      </c>
      <c r="D13" s="78" t="s">
        <v>23</v>
      </c>
      <c r="E13" s="79" t="str">
        <f aca="false">E5</f>
        <v>Litice žlutí</v>
      </c>
      <c r="F13" s="80" t="s">
        <v>7</v>
      </c>
      <c r="G13" s="81" t="str">
        <f aca="false">E6</f>
        <v>Rakovník</v>
      </c>
      <c r="H13" s="82"/>
      <c r="I13" s="83" t="s">
        <v>7</v>
      </c>
      <c r="J13" s="84"/>
      <c r="K13" s="218"/>
      <c r="M13" s="85" t="str">
        <f aca="false">G6</f>
        <v>Kadaň</v>
      </c>
      <c r="N13" s="33" t="n">
        <f aca="false">J15</f>
        <v>0</v>
      </c>
      <c r="O13" s="32" t="s">
        <v>7</v>
      </c>
      <c r="P13" s="32" t="n">
        <f aca="false">H15</f>
        <v>0</v>
      </c>
      <c r="Q13" s="68"/>
      <c r="R13" s="69" t="s">
        <v>7</v>
      </c>
      <c r="S13" s="69"/>
      <c r="T13" s="33" t="n">
        <f aca="false">H30</f>
        <v>0</v>
      </c>
      <c r="U13" s="32" t="s">
        <v>7</v>
      </c>
      <c r="V13" s="32" t="n">
        <f aca="false">J30</f>
        <v>0</v>
      </c>
      <c r="W13" s="33" t="n">
        <f aca="false">H24</f>
        <v>0</v>
      </c>
      <c r="X13" s="32" t="s">
        <v>7</v>
      </c>
      <c r="Y13" s="32" t="n">
        <f aca="false">J24</f>
        <v>0</v>
      </c>
      <c r="Z13" s="87" t="n">
        <f aca="false">H18</f>
        <v>0</v>
      </c>
      <c r="AA13" s="32" t="s">
        <v>7</v>
      </c>
      <c r="AB13" s="88" t="n">
        <f aca="false">J18</f>
        <v>0</v>
      </c>
      <c r="AC13" s="42" t="n">
        <f aca="false">N13+T13+W13+Z13</f>
        <v>0</v>
      </c>
      <c r="AD13" s="32" t="s">
        <v>7</v>
      </c>
      <c r="AE13" s="28" t="n">
        <f aca="false">P13+V13+Y13+AB13</f>
        <v>0</v>
      </c>
      <c r="AF13" s="89"/>
      <c r="AG13" s="43"/>
    </row>
    <row r="14" customFormat="false" ht="16.15" hidden="false" customHeight="false" outlineLevel="0" collapsed="false">
      <c r="A14" s="232" t="n">
        <v>0.416666666666667</v>
      </c>
      <c r="B14" s="1"/>
      <c r="C14" s="91" t="n">
        <f aca="false">A14</f>
        <v>0.416666666666667</v>
      </c>
      <c r="D14" s="92" t="s">
        <v>24</v>
      </c>
      <c r="E14" s="93" t="str">
        <f aca="false">E7</f>
        <v>Mnichovice A</v>
      </c>
      <c r="F14" s="76" t="s">
        <v>7</v>
      </c>
      <c r="G14" s="94" t="str">
        <f aca="false">E8</f>
        <v>Praga</v>
      </c>
      <c r="H14" s="95"/>
      <c r="I14" s="96" t="s">
        <v>7</v>
      </c>
      <c r="J14" s="97"/>
      <c r="K14" s="218"/>
      <c r="M14" s="98" t="str">
        <f aca="false">G7</f>
        <v>Bohemians</v>
      </c>
      <c r="N14" s="33" t="n">
        <f aca="false">J20</f>
        <v>0</v>
      </c>
      <c r="O14" s="32" t="s">
        <v>7</v>
      </c>
      <c r="P14" s="32" t="n">
        <f aca="false">H20</f>
        <v>0</v>
      </c>
      <c r="Q14" s="33" t="n">
        <f aca="false">J30</f>
        <v>0</v>
      </c>
      <c r="R14" s="32" t="s">
        <v>7</v>
      </c>
      <c r="S14" s="32" t="n">
        <f aca="false">H30</f>
        <v>0</v>
      </c>
      <c r="T14" s="68"/>
      <c r="U14" s="69" t="s">
        <v>7</v>
      </c>
      <c r="V14" s="69"/>
      <c r="W14" s="33" t="n">
        <f aca="false">H17</f>
        <v>0</v>
      </c>
      <c r="X14" s="32" t="s">
        <v>7</v>
      </c>
      <c r="Y14" s="32" t="n">
        <f aca="false">J17</f>
        <v>0</v>
      </c>
      <c r="Z14" s="99" t="n">
        <f aca="false">H25</f>
        <v>0</v>
      </c>
      <c r="AA14" s="32" t="s">
        <v>7</v>
      </c>
      <c r="AB14" s="100" t="n">
        <f aca="false">J25</f>
        <v>0</v>
      </c>
      <c r="AC14" s="47" t="n">
        <f aca="false">N14+Q14+W14+Z14</f>
        <v>0</v>
      </c>
      <c r="AD14" s="32" t="s">
        <v>7</v>
      </c>
      <c r="AE14" s="28" t="n">
        <f aca="false">P14+S14+Y14+AB14</f>
        <v>0</v>
      </c>
      <c r="AF14" s="101"/>
      <c r="AG14" s="102"/>
    </row>
    <row r="15" customFormat="false" ht="16.15" hidden="false" customHeight="false" outlineLevel="0" collapsed="false">
      <c r="A15" s="231"/>
      <c r="B15" s="1"/>
      <c r="C15" s="103" t="n">
        <f aca="false">A14</f>
        <v>0.416666666666667</v>
      </c>
      <c r="D15" s="104" t="s">
        <v>25</v>
      </c>
      <c r="E15" s="105" t="str">
        <f aca="false">G5</f>
        <v>Litice modří</v>
      </c>
      <c r="F15" s="106" t="s">
        <v>7</v>
      </c>
      <c r="G15" s="107" t="str">
        <f aca="false">G6</f>
        <v>Kadaň</v>
      </c>
      <c r="H15" s="82"/>
      <c r="I15" s="83" t="s">
        <v>7</v>
      </c>
      <c r="J15" s="84"/>
      <c r="K15" s="218"/>
      <c r="M15" s="108" t="str">
        <f aca="false">G8</f>
        <v>Mnichovice B</v>
      </c>
      <c r="N15" s="33" t="n">
        <f aca="false">J29</f>
        <v>0</v>
      </c>
      <c r="O15" s="32" t="s">
        <v>7</v>
      </c>
      <c r="P15" s="32" t="n">
        <f aca="false">H29</f>
        <v>0</v>
      </c>
      <c r="Q15" s="33" t="n">
        <f aca="false">J24</f>
        <v>0</v>
      </c>
      <c r="R15" s="32" t="s">
        <v>7</v>
      </c>
      <c r="S15" s="32" t="n">
        <f aca="false">H24</f>
        <v>0</v>
      </c>
      <c r="T15" s="33" t="n">
        <f aca="false">J17</f>
        <v>0</v>
      </c>
      <c r="U15" s="32" t="s">
        <v>7</v>
      </c>
      <c r="V15" s="32" t="n">
        <f aca="false">H17</f>
        <v>0</v>
      </c>
      <c r="W15" s="68"/>
      <c r="X15" s="69" t="s">
        <v>7</v>
      </c>
      <c r="Y15" s="69"/>
      <c r="Z15" s="87" t="n">
        <f aca="false">H21</f>
        <v>0</v>
      </c>
      <c r="AA15" s="32" t="s">
        <v>7</v>
      </c>
      <c r="AB15" s="100" t="n">
        <f aca="false">J21</f>
        <v>0</v>
      </c>
      <c r="AC15" s="47" t="n">
        <f aca="false">N15+Q15+T15+Z15</f>
        <v>0</v>
      </c>
      <c r="AD15" s="32" t="s">
        <v>7</v>
      </c>
      <c r="AE15" s="28" t="n">
        <f aca="false">P15+S15+V15+AB15</f>
        <v>0</v>
      </c>
      <c r="AF15" s="101"/>
      <c r="AG15" s="102"/>
    </row>
    <row r="16" customFormat="false" ht="16.15" hidden="false" customHeight="false" outlineLevel="0" collapsed="false">
      <c r="A16" s="231" t="s">
        <v>26</v>
      </c>
      <c r="B16" s="1"/>
      <c r="C16" s="77" t="n">
        <f aca="false">C13++A$17+A$22</f>
        <v>0.430555555555556</v>
      </c>
      <c r="D16" s="78" t="s">
        <v>23</v>
      </c>
      <c r="E16" s="94" t="str">
        <f aca="false">E8</f>
        <v>Praga</v>
      </c>
      <c r="F16" s="76" t="s">
        <v>7</v>
      </c>
      <c r="G16" s="109" t="str">
        <f aca="false">E9</f>
        <v>Slavia D</v>
      </c>
      <c r="H16" s="82"/>
      <c r="I16" s="83" t="s">
        <v>7</v>
      </c>
      <c r="J16" s="84"/>
      <c r="K16" s="218"/>
      <c r="M16" s="110" t="str">
        <f aca="false">G9</f>
        <v>Slavia K</v>
      </c>
      <c r="N16" s="33" t="n">
        <f aca="false">J32</f>
        <v>0</v>
      </c>
      <c r="O16" s="32" t="s">
        <v>7</v>
      </c>
      <c r="P16" s="32" t="n">
        <f aca="false">H32</f>
        <v>0</v>
      </c>
      <c r="Q16" s="33" t="n">
        <f aca="false">J18</f>
        <v>0</v>
      </c>
      <c r="R16" s="32" t="s">
        <v>7</v>
      </c>
      <c r="S16" s="32" t="n">
        <f aca="false">H18</f>
        <v>0</v>
      </c>
      <c r="T16" s="33" t="n">
        <f aca="false">J25</f>
        <v>0</v>
      </c>
      <c r="U16" s="32" t="s">
        <v>7</v>
      </c>
      <c r="V16" s="32" t="n">
        <f aca="false">H25</f>
        <v>0</v>
      </c>
      <c r="W16" s="33" t="n">
        <f aca="false">J21</f>
        <v>0</v>
      </c>
      <c r="X16" s="32" t="s">
        <v>7</v>
      </c>
      <c r="Y16" s="32" t="n">
        <f aca="false">H21</f>
        <v>0</v>
      </c>
      <c r="Z16" s="68"/>
      <c r="AA16" s="69" t="s">
        <v>7</v>
      </c>
      <c r="AB16" s="111"/>
      <c r="AC16" s="52" t="n">
        <f aca="false">N16+Q16+T16+W16</f>
        <v>0</v>
      </c>
      <c r="AD16" s="32" t="s">
        <v>7</v>
      </c>
      <c r="AE16" s="28" t="n">
        <f aca="false">P16+S16+V16+Y16</f>
        <v>0</v>
      </c>
      <c r="AF16" s="89"/>
      <c r="AG16" s="43"/>
    </row>
    <row r="17" customFormat="false" ht="16.15" hidden="false" customHeight="false" outlineLevel="0" collapsed="false">
      <c r="A17" s="232" t="n">
        <v>0.0104166666666667</v>
      </c>
      <c r="B17" s="1"/>
      <c r="C17" s="91" t="n">
        <f aca="false">C13++A$17+A$22</f>
        <v>0.430555555555556</v>
      </c>
      <c r="D17" s="92" t="s">
        <v>24</v>
      </c>
      <c r="E17" s="112" t="str">
        <f aca="false">G7</f>
        <v>Bohemians</v>
      </c>
      <c r="F17" s="76" t="s">
        <v>7</v>
      </c>
      <c r="G17" s="76" t="str">
        <f aca="false">G8</f>
        <v>Mnichovice B</v>
      </c>
      <c r="H17" s="95"/>
      <c r="I17" s="96" t="s">
        <v>7</v>
      </c>
      <c r="J17" s="97"/>
      <c r="K17" s="218"/>
      <c r="AB17" s="113"/>
      <c r="AC17" s="113"/>
    </row>
    <row r="18" customFormat="false" ht="16.15" hidden="false" customHeight="false" outlineLevel="0" collapsed="false">
      <c r="A18" s="231"/>
      <c r="B18" s="1"/>
      <c r="C18" s="91" t="n">
        <f aca="false">C13++A$17+A$22</f>
        <v>0.430555555555556</v>
      </c>
      <c r="D18" s="104" t="s">
        <v>25</v>
      </c>
      <c r="E18" s="114" t="str">
        <f aca="false">G6</f>
        <v>Kadaň</v>
      </c>
      <c r="F18" s="106" t="s">
        <v>7</v>
      </c>
      <c r="G18" s="115" t="str">
        <f aca="false">G9</f>
        <v>Slavia K</v>
      </c>
      <c r="H18" s="82"/>
      <c r="I18" s="83" t="s">
        <v>7</v>
      </c>
      <c r="J18" s="84"/>
      <c r="K18" s="218"/>
      <c r="M18" s="116" t="s">
        <v>27</v>
      </c>
      <c r="N18" s="116"/>
      <c r="Z18" s="5"/>
      <c r="AA18" s="5"/>
    </row>
    <row r="19" customFormat="false" ht="16.15" hidden="false" customHeight="false" outlineLevel="0" collapsed="false">
      <c r="A19" s="233"/>
      <c r="B19" s="1"/>
      <c r="C19" s="118" t="n">
        <f aca="false">C16++A$17+A$22</f>
        <v>0.444444444444445</v>
      </c>
      <c r="D19" s="119" t="s">
        <v>23</v>
      </c>
      <c r="E19" s="120" t="str">
        <f aca="false">E5</f>
        <v>Litice žlutí</v>
      </c>
      <c r="F19" s="76" t="s">
        <v>7</v>
      </c>
      <c r="G19" s="93" t="str">
        <f aca="false">E7</f>
        <v>Mnichovice A</v>
      </c>
      <c r="H19" s="82"/>
      <c r="I19" s="83" t="s">
        <v>7</v>
      </c>
      <c r="J19" s="84"/>
      <c r="K19" s="218"/>
      <c r="M19" s="4"/>
      <c r="N19" s="4"/>
      <c r="O19" s="121"/>
      <c r="P19" s="121"/>
      <c r="Q19" s="4"/>
      <c r="Z19" s="113"/>
      <c r="AA19" s="113"/>
    </row>
    <row r="20" customFormat="false" ht="16.15" hidden="false" customHeight="false" outlineLevel="0" collapsed="false">
      <c r="A20" s="218"/>
      <c r="B20" s="1"/>
      <c r="C20" s="122" t="n">
        <f aca="false">C17++A$17+A$22</f>
        <v>0.444444444444445</v>
      </c>
      <c r="D20" s="123" t="s">
        <v>24</v>
      </c>
      <c r="E20" s="124" t="str">
        <f aca="false">G5</f>
        <v>Litice modří</v>
      </c>
      <c r="F20" s="76" t="s">
        <v>7</v>
      </c>
      <c r="G20" s="112" t="str">
        <f aca="false">G7</f>
        <v>Bohemians</v>
      </c>
      <c r="H20" s="95"/>
      <c r="I20" s="96" t="s">
        <v>7</v>
      </c>
      <c r="J20" s="97"/>
      <c r="K20" s="218"/>
      <c r="L20" s="190" t="s">
        <v>28</v>
      </c>
      <c r="M20" s="191"/>
      <c r="N20" s="31"/>
      <c r="Q20" s="113"/>
      <c r="Z20" s="113"/>
      <c r="AA20" s="113"/>
    </row>
    <row r="21" customFormat="false" ht="16.15" hidden="false" customHeight="false" outlineLevel="0" collapsed="false">
      <c r="A21" s="90" t="s">
        <v>29</v>
      </c>
      <c r="B21" s="1"/>
      <c r="C21" s="126" t="n">
        <f aca="false">C18++A$17+A$22</f>
        <v>0.444444444444445</v>
      </c>
      <c r="D21" s="127" t="s">
        <v>25</v>
      </c>
      <c r="E21" s="106" t="str">
        <f aca="false">G8</f>
        <v>Mnichovice B</v>
      </c>
      <c r="F21" s="106" t="s">
        <v>7</v>
      </c>
      <c r="G21" s="128" t="str">
        <f aca="false">G9</f>
        <v>Slavia K</v>
      </c>
      <c r="H21" s="82"/>
      <c r="I21" s="83" t="s">
        <v>7</v>
      </c>
      <c r="J21" s="84"/>
      <c r="K21" s="218"/>
      <c r="L21" s="190" t="s">
        <v>30</v>
      </c>
      <c r="M21" s="191"/>
      <c r="N21" s="31"/>
      <c r="Q21" s="113"/>
      <c r="Z21" s="140"/>
      <c r="AA21" s="140"/>
    </row>
    <row r="22" customFormat="false" ht="16.15" hidden="false" customHeight="false" outlineLevel="0" collapsed="false">
      <c r="A22" s="234" t="n">
        <v>0.00347222222222222</v>
      </c>
      <c r="B22" s="1"/>
      <c r="C22" s="91" t="n">
        <f aca="false">C19++A$17+A$22</f>
        <v>0.458333333333334</v>
      </c>
      <c r="D22" s="78" t="s">
        <v>23</v>
      </c>
      <c r="E22" s="93" t="str">
        <f aca="false">E7</f>
        <v>Mnichovice A</v>
      </c>
      <c r="F22" s="76" t="s">
        <v>7</v>
      </c>
      <c r="G22" s="109" t="str">
        <f aca="false">E9</f>
        <v>Slavia D</v>
      </c>
      <c r="H22" s="82"/>
      <c r="I22" s="83" t="s">
        <v>7</v>
      </c>
      <c r="J22" s="84"/>
      <c r="K22" s="218"/>
      <c r="L22" s="190" t="s">
        <v>31</v>
      </c>
      <c r="M22" s="191"/>
      <c r="N22" s="31"/>
      <c r="Z22" s="140"/>
      <c r="AA22" s="140"/>
    </row>
    <row r="23" customFormat="false" ht="16.15" hidden="false" customHeight="false" outlineLevel="0" collapsed="false">
      <c r="A23" s="218"/>
      <c r="B23" s="1"/>
      <c r="C23" s="91" t="n">
        <f aca="false">C19++A$17+A$22</f>
        <v>0.458333333333334</v>
      </c>
      <c r="D23" s="92" t="s">
        <v>24</v>
      </c>
      <c r="E23" s="130" t="str">
        <f aca="false">E6</f>
        <v>Rakovník</v>
      </c>
      <c r="F23" s="76" t="s">
        <v>7</v>
      </c>
      <c r="G23" s="94" t="str">
        <f aca="false">E8</f>
        <v>Praga</v>
      </c>
      <c r="H23" s="95"/>
      <c r="I23" s="96" t="s">
        <v>7</v>
      </c>
      <c r="J23" s="97"/>
      <c r="K23" s="218"/>
      <c r="L23" s="190" t="s">
        <v>32</v>
      </c>
      <c r="M23" s="191"/>
      <c r="N23" s="31"/>
    </row>
    <row r="24" customFormat="false" ht="16.15" hidden="false" customHeight="false" outlineLevel="0" collapsed="false">
      <c r="A24" s="218"/>
      <c r="B24" s="1"/>
      <c r="C24" s="103" t="n">
        <f aca="false">C19++A$17+A$22</f>
        <v>0.458333333333334</v>
      </c>
      <c r="D24" s="104" t="s">
        <v>25</v>
      </c>
      <c r="E24" s="107" t="str">
        <f aca="false">G6</f>
        <v>Kadaň</v>
      </c>
      <c r="F24" s="106" t="s">
        <v>7</v>
      </c>
      <c r="G24" s="106" t="str">
        <f aca="false">G8</f>
        <v>Mnichovice B</v>
      </c>
      <c r="H24" s="82"/>
      <c r="I24" s="83" t="s">
        <v>7</v>
      </c>
      <c r="J24" s="84"/>
      <c r="K24" s="218"/>
      <c r="L24" s="190" t="s">
        <v>33</v>
      </c>
      <c r="M24" s="191"/>
      <c r="N24" s="31"/>
    </row>
    <row r="25" customFormat="false" ht="16.15" hidden="false" customHeight="false" outlineLevel="0" collapsed="false">
      <c r="A25" s="218"/>
      <c r="B25" s="1"/>
      <c r="C25" s="118" t="n">
        <f aca="false">C22++A$17+A$22</f>
        <v>0.472222222222223</v>
      </c>
      <c r="D25" s="78" t="s">
        <v>23</v>
      </c>
      <c r="E25" s="112" t="str">
        <f aca="false">G7</f>
        <v>Bohemians</v>
      </c>
      <c r="F25" s="76" t="s">
        <v>7</v>
      </c>
      <c r="G25" s="131" t="str">
        <f aca="false">G9</f>
        <v>Slavia K</v>
      </c>
      <c r="H25" s="82"/>
      <c r="I25" s="83" t="s">
        <v>7</v>
      </c>
      <c r="J25" s="84"/>
      <c r="K25" s="218"/>
      <c r="L25" s="190" t="s">
        <v>34</v>
      </c>
      <c r="M25" s="191"/>
      <c r="N25" s="31"/>
    </row>
    <row r="26" customFormat="false" ht="16.15" hidden="false" customHeight="false" outlineLevel="0" collapsed="false">
      <c r="A26" s="235"/>
      <c r="B26" s="1"/>
      <c r="C26" s="122" t="n">
        <f aca="false">C23++A$17+A$22</f>
        <v>0.472222222222223</v>
      </c>
      <c r="D26" s="92" t="s">
        <v>24</v>
      </c>
      <c r="E26" s="133" t="str">
        <f aca="false">E5</f>
        <v>Litice žlutí</v>
      </c>
      <c r="F26" s="76" t="s">
        <v>7</v>
      </c>
      <c r="G26" s="134" t="str">
        <f aca="false">E8</f>
        <v>Praga</v>
      </c>
      <c r="H26" s="95"/>
      <c r="I26" s="96" t="s">
        <v>7</v>
      </c>
      <c r="J26" s="97"/>
      <c r="K26" s="218"/>
      <c r="L26" s="190" t="s">
        <v>35</v>
      </c>
      <c r="M26" s="191"/>
      <c r="N26" s="31"/>
    </row>
    <row r="27" customFormat="false" ht="16.15" hidden="false" customHeight="false" outlineLevel="0" collapsed="false">
      <c r="A27" s="236"/>
      <c r="B27" s="1"/>
      <c r="C27" s="126" t="n">
        <f aca="false">C24++A$17+A$22</f>
        <v>0.472222222222223</v>
      </c>
      <c r="D27" s="104" t="s">
        <v>25</v>
      </c>
      <c r="E27" s="135"/>
      <c r="F27" s="135"/>
      <c r="G27" s="135"/>
      <c r="H27" s="136"/>
      <c r="I27" s="83"/>
      <c r="J27" s="137"/>
      <c r="K27" s="218"/>
      <c r="L27" s="190" t="s">
        <v>36</v>
      </c>
      <c r="M27" s="191"/>
      <c r="N27" s="31"/>
    </row>
    <row r="28" customFormat="false" ht="16.15" hidden="false" customHeight="false" outlineLevel="0" collapsed="false">
      <c r="A28" s="231"/>
      <c r="B28" s="1"/>
      <c r="C28" s="77" t="n">
        <f aca="false">C25++A$17+A$22</f>
        <v>0.486111111111112</v>
      </c>
      <c r="D28" s="78" t="s">
        <v>23</v>
      </c>
      <c r="E28" s="138" t="str">
        <f aca="false">E6</f>
        <v>Rakovník</v>
      </c>
      <c r="F28" s="76" t="s">
        <v>7</v>
      </c>
      <c r="G28" s="139" t="str">
        <f aca="false">E9</f>
        <v>Slavia D</v>
      </c>
      <c r="H28" s="82"/>
      <c r="I28" s="83" t="s">
        <v>7</v>
      </c>
      <c r="J28" s="84"/>
      <c r="K28" s="218"/>
      <c r="L28" s="190" t="s">
        <v>37</v>
      </c>
      <c r="M28" s="191"/>
      <c r="N28" s="31"/>
      <c r="O28" s="113"/>
      <c r="P28" s="113"/>
      <c r="Q28" s="113"/>
      <c r="R28" s="140"/>
      <c r="S28" s="140"/>
    </row>
    <row r="29" customFormat="false" ht="16.15" hidden="false" customHeight="false" outlineLevel="0" collapsed="false">
      <c r="A29" s="237"/>
      <c r="B29" s="1"/>
      <c r="C29" s="91" t="n">
        <f aca="false">C25++A$17+A$22</f>
        <v>0.486111111111112</v>
      </c>
      <c r="D29" s="92" t="s">
        <v>24</v>
      </c>
      <c r="E29" s="142" t="str">
        <f aca="false">G5</f>
        <v>Litice modří</v>
      </c>
      <c r="F29" s="76" t="s">
        <v>7</v>
      </c>
      <c r="G29" s="143" t="str">
        <f aca="false">G8</f>
        <v>Mnichovice B</v>
      </c>
      <c r="H29" s="95"/>
      <c r="I29" s="96" t="s">
        <v>7</v>
      </c>
      <c r="J29" s="97"/>
      <c r="K29" s="218"/>
      <c r="L29" s="190" t="s">
        <v>38</v>
      </c>
      <c r="M29" s="191"/>
      <c r="N29" s="31"/>
    </row>
    <row r="30" customFormat="false" ht="16.15" hidden="false" customHeight="false" outlineLevel="0" collapsed="false">
      <c r="A30" s="218"/>
      <c r="B30" s="1"/>
      <c r="C30" s="103" t="n">
        <f aca="false">C25++A$17+A$22</f>
        <v>0.486111111111112</v>
      </c>
      <c r="D30" s="104" t="s">
        <v>25</v>
      </c>
      <c r="E30" s="107" t="str">
        <f aca="false">G6</f>
        <v>Kadaň</v>
      </c>
      <c r="F30" s="106" t="s">
        <v>7</v>
      </c>
      <c r="G30" s="144" t="str">
        <f aca="false">G7</f>
        <v>Bohemians</v>
      </c>
      <c r="H30" s="82"/>
      <c r="I30" s="83" t="s">
        <v>7</v>
      </c>
      <c r="J30" s="84"/>
      <c r="K30" s="218"/>
    </row>
    <row r="31" customFormat="false" ht="16.15" hidden="false" customHeight="false" outlineLevel="0" collapsed="false">
      <c r="A31" s="231"/>
      <c r="B31" s="1"/>
      <c r="C31" s="118" t="n">
        <f aca="false">C28++A$17+A$22</f>
        <v>0.5</v>
      </c>
      <c r="D31" s="78" t="s">
        <v>23</v>
      </c>
      <c r="E31" s="138" t="str">
        <f aca="false">E6</f>
        <v>Rakovník</v>
      </c>
      <c r="F31" s="145" t="s">
        <v>7</v>
      </c>
      <c r="G31" s="146" t="str">
        <f aca="false">E7</f>
        <v>Mnichovice A</v>
      </c>
      <c r="H31" s="82"/>
      <c r="I31" s="83" t="s">
        <v>7</v>
      </c>
      <c r="J31" s="84"/>
      <c r="K31" s="218"/>
    </row>
    <row r="32" customFormat="false" ht="16.15" hidden="false" customHeight="false" outlineLevel="0" collapsed="false">
      <c r="A32" s="238"/>
      <c r="B32" s="1"/>
      <c r="C32" s="122" t="n">
        <f aca="false">C29++A$17+A$22</f>
        <v>0.5</v>
      </c>
      <c r="D32" s="92" t="s">
        <v>24</v>
      </c>
      <c r="E32" s="124" t="str">
        <f aca="false">G5</f>
        <v>Litice modří</v>
      </c>
      <c r="F32" s="76" t="s">
        <v>7</v>
      </c>
      <c r="G32" s="131" t="str">
        <f aca="false">G9</f>
        <v>Slavia K</v>
      </c>
      <c r="H32" s="95"/>
      <c r="I32" s="96" t="s">
        <v>7</v>
      </c>
      <c r="J32" s="97"/>
      <c r="K32" s="21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</row>
    <row r="33" customFormat="false" ht="16.15" hidden="false" customHeight="false" outlineLevel="0" collapsed="false">
      <c r="A33" s="239"/>
      <c r="B33" s="1"/>
      <c r="C33" s="126" t="n">
        <f aca="false">C30++A$17+A$22</f>
        <v>0.5</v>
      </c>
      <c r="D33" s="104" t="s">
        <v>25</v>
      </c>
      <c r="E33" s="149" t="str">
        <f aca="false">E5</f>
        <v>Litice žlutí</v>
      </c>
      <c r="F33" s="106" t="s">
        <v>7</v>
      </c>
      <c r="G33" s="150" t="str">
        <f aca="false">E9</f>
        <v>Slavia D</v>
      </c>
      <c r="H33" s="82"/>
      <c r="I33" s="83" t="s">
        <v>7</v>
      </c>
      <c r="J33" s="84"/>
      <c r="K33" s="21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4" customFormat="false" ht="16.15" hidden="false" customHeight="false" outlineLevel="0" collapsed="false">
      <c r="A34" s="232"/>
      <c r="B34" s="1"/>
      <c r="C34" s="77" t="n">
        <f aca="false">C31++A$17+A$22</f>
        <v>0.513888888888889</v>
      </c>
      <c r="D34" s="78" t="s">
        <v>23</v>
      </c>
      <c r="E34" s="151" t="s">
        <v>77</v>
      </c>
      <c r="F34" s="76" t="s">
        <v>7</v>
      </c>
      <c r="G34" s="151" t="s">
        <v>78</v>
      </c>
      <c r="H34" s="152"/>
      <c r="I34" s="240" t="s">
        <v>7</v>
      </c>
      <c r="J34" s="153"/>
      <c r="K34" s="21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</row>
    <row r="35" customFormat="false" ht="16.15" hidden="false" customHeight="false" outlineLevel="0" collapsed="false">
      <c r="A35" s="238"/>
      <c r="B35" s="1"/>
      <c r="C35" s="91" t="n">
        <f aca="false">C31++A$17+A$22</f>
        <v>0.513888888888889</v>
      </c>
      <c r="D35" s="92" t="s">
        <v>24</v>
      </c>
      <c r="E35" s="151" t="s">
        <v>79</v>
      </c>
      <c r="F35" s="76" t="s">
        <v>7</v>
      </c>
      <c r="G35" s="151" t="s">
        <v>80</v>
      </c>
      <c r="H35" s="154"/>
      <c r="I35" s="4" t="s">
        <v>7</v>
      </c>
      <c r="J35" s="155"/>
      <c r="K35" s="21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</row>
    <row r="36" customFormat="false" ht="16.15" hidden="false" customHeight="false" outlineLevel="0" collapsed="false">
      <c r="A36" s="234"/>
      <c r="B36" s="1"/>
      <c r="C36" s="103" t="n">
        <f aca="false">C31++A$17+A$22</f>
        <v>0.513888888888889</v>
      </c>
      <c r="D36" s="104" t="s">
        <v>25</v>
      </c>
      <c r="E36" s="151" t="s">
        <v>81</v>
      </c>
      <c r="F36" s="106" t="s">
        <v>7</v>
      </c>
      <c r="G36" s="151" t="s">
        <v>82</v>
      </c>
      <c r="H36" s="156"/>
      <c r="I36" s="241" t="s">
        <v>7</v>
      </c>
      <c r="J36" s="157"/>
      <c r="K36" s="21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</row>
    <row r="37" customFormat="false" ht="16.15" hidden="false" customHeight="false" outlineLevel="0" collapsed="false">
      <c r="A37" s="218"/>
      <c r="B37" s="1"/>
      <c r="C37" s="118" t="n">
        <f aca="false">C34++A$17+A$22</f>
        <v>0.527777777777778</v>
      </c>
      <c r="D37" s="158" t="s">
        <v>23</v>
      </c>
      <c r="E37" s="159" t="s">
        <v>83</v>
      </c>
      <c r="F37" s="80" t="s">
        <v>7</v>
      </c>
      <c r="G37" s="159" t="s">
        <v>84</v>
      </c>
      <c r="H37" s="152"/>
      <c r="I37" s="240" t="s">
        <v>7</v>
      </c>
      <c r="J37" s="153"/>
      <c r="K37" s="21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</row>
    <row r="38" customFormat="false" ht="16.15" hidden="false" customHeight="false" outlineLevel="0" collapsed="false">
      <c r="A38" s="239"/>
      <c r="B38" s="1"/>
      <c r="C38" s="122" t="n">
        <f aca="false">C35++A$17+A$22</f>
        <v>0.527777777777778</v>
      </c>
      <c r="D38" s="92" t="s">
        <v>24</v>
      </c>
      <c r="E38" s="151" t="s">
        <v>85</v>
      </c>
      <c r="F38" s="76" t="s">
        <v>7</v>
      </c>
      <c r="G38" s="151" t="s">
        <v>86</v>
      </c>
      <c r="H38" s="154"/>
      <c r="I38" s="4" t="s">
        <v>7</v>
      </c>
      <c r="J38" s="155"/>
      <c r="K38" s="21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AE38" s="5"/>
      <c r="AF38" s="5"/>
      <c r="AG38" s="5"/>
    </row>
    <row r="39" customFormat="false" ht="16.15" hidden="false" customHeight="false" outlineLevel="0" collapsed="false">
      <c r="A39" s="234"/>
      <c r="B39" s="1"/>
      <c r="C39" s="126" t="n">
        <f aca="false">C36++A$17+A$22</f>
        <v>0.527777777777778</v>
      </c>
      <c r="D39" s="104" t="s">
        <v>25</v>
      </c>
      <c r="E39" s="160"/>
      <c r="F39" s="106"/>
      <c r="G39" s="160"/>
      <c r="H39" s="161"/>
      <c r="I39" s="241"/>
      <c r="J39" s="162"/>
      <c r="K39" s="218"/>
      <c r="M39" s="8"/>
      <c r="N39" s="8"/>
      <c r="AE39" s="5"/>
      <c r="AF39" s="5"/>
      <c r="AG39" s="5"/>
    </row>
    <row r="40" customFormat="false" ht="16.15" hidden="false" customHeight="false" outlineLevel="0" collapsed="false">
      <c r="A40" s="242"/>
      <c r="B40" s="1"/>
      <c r="C40" s="2"/>
      <c r="D40" s="3"/>
      <c r="E40" s="1"/>
      <c r="F40" s="4"/>
      <c r="G40" s="1"/>
      <c r="H40" s="1"/>
      <c r="I40" s="4"/>
      <c r="J40" s="1"/>
      <c r="K40" s="218"/>
      <c r="M40" s="8"/>
      <c r="N40" s="8"/>
      <c r="AE40" s="5"/>
      <c r="AF40" s="5"/>
      <c r="AG40" s="5"/>
    </row>
    <row r="41" customFormat="false" ht="16.15" hidden="false" customHeight="false" outlineLevel="0" collapsed="false">
      <c r="A41" s="218"/>
      <c r="B41" s="1"/>
      <c r="C41" s="164" t="n">
        <f aca="false">C39+A22+A17+A22</f>
        <v>0.54513888888889</v>
      </c>
      <c r="D41" s="165"/>
      <c r="E41" s="83" t="s">
        <v>45</v>
      </c>
      <c r="F41" s="83"/>
      <c r="G41" s="83"/>
      <c r="H41" s="166"/>
      <c r="I41" s="167"/>
      <c r="J41" s="168"/>
      <c r="K41" s="218"/>
      <c r="M41" s="8"/>
      <c r="N41" s="8"/>
      <c r="AE41" s="5"/>
      <c r="AF41" s="5"/>
      <c r="AG41" s="5"/>
    </row>
    <row r="43" customFormat="false" ht="16.15" hidden="false" customHeight="false" outlineLevel="0" collapsed="false">
      <c r="E43" s="8" t="s">
        <v>46</v>
      </c>
    </row>
  </sheetData>
  <mergeCells count="21">
    <mergeCell ref="C1:J1"/>
    <mergeCell ref="M1:R1"/>
    <mergeCell ref="C2:J2"/>
    <mergeCell ref="N3:P3"/>
    <mergeCell ref="Q3:S3"/>
    <mergeCell ref="T3:V3"/>
    <mergeCell ref="W3:Y3"/>
    <mergeCell ref="Z3:AB3"/>
    <mergeCell ref="AC3:AE3"/>
    <mergeCell ref="C4:D4"/>
    <mergeCell ref="N11:P11"/>
    <mergeCell ref="Q11:S11"/>
    <mergeCell ref="T11:V11"/>
    <mergeCell ref="W11:Y11"/>
    <mergeCell ref="Z11:AB11"/>
    <mergeCell ref="AC11:AE11"/>
    <mergeCell ref="E12:G12"/>
    <mergeCell ref="H12:J12"/>
    <mergeCell ref="M18:N18"/>
    <mergeCell ref="O19:P19"/>
    <mergeCell ref="E41:G4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XFD42"/>
  <sheetViews>
    <sheetView showFormulas="false" showGridLines="true" showRowColHeaders="true" showZeros="true" rightToLeft="false" tabSelected="false" showOutlineSymbols="true" defaultGridColor="true" view="normal" topLeftCell="A1" colorId="64" zoomScale="50" zoomScaleNormal="50" zoomScalePageLayoutView="100" workbookViewId="0">
      <selection pane="topLeft" activeCell="M19" activeCellId="0" sqref="M19"/>
    </sheetView>
  </sheetViews>
  <sheetFormatPr defaultColWidth="11.58984375" defaultRowHeight="16.15" zeroHeight="false" outlineLevelRow="0" outlineLevelCol="0"/>
  <cols>
    <col collapsed="false" customWidth="true" hidden="false" outlineLevel="0" max="1" min="1" style="1" width="22.11"/>
    <col collapsed="false" customWidth="true" hidden="false" outlineLevel="0" max="2" min="2" style="1" width="4.89"/>
    <col collapsed="false" customWidth="true" hidden="false" outlineLevel="0" max="3" min="3" style="2" width="8.89"/>
    <col collapsed="false" customWidth="true" hidden="false" outlineLevel="0" max="4" min="4" style="3" width="7.56"/>
    <col collapsed="false" customWidth="true" hidden="false" outlineLevel="0" max="5" min="5" style="1" width="22.66"/>
    <col collapsed="false" customWidth="true" hidden="false" outlineLevel="0" max="6" min="6" style="4" width="2.45"/>
    <col collapsed="false" customWidth="true" hidden="false" outlineLevel="0" max="7" min="7" style="1" width="22.66"/>
    <col collapsed="false" customWidth="true" hidden="false" outlineLevel="0" max="8" min="8" style="1" width="5.33"/>
    <col collapsed="false" customWidth="true" hidden="false" outlineLevel="0" max="9" min="9" style="4" width="2.33"/>
    <col collapsed="false" customWidth="true" hidden="false" outlineLevel="0" max="10" min="10" style="1" width="5.55"/>
    <col collapsed="false" customWidth="true" hidden="false" outlineLevel="0" max="11" min="11" style="1" width="8.03"/>
    <col collapsed="false" customWidth="true" hidden="false" outlineLevel="0" max="13" min="12" style="1" width="3.45"/>
    <col collapsed="false" customWidth="true" hidden="false" outlineLevel="0" max="14" min="14" style="1" width="13.66"/>
    <col collapsed="false" customWidth="true" hidden="false" outlineLevel="0" max="15" min="15" style="1" width="6.11"/>
    <col collapsed="false" customWidth="true" hidden="false" outlineLevel="0" max="16" min="16" style="4" width="2.12"/>
    <col collapsed="false" customWidth="true" hidden="false" outlineLevel="0" max="18" min="17" style="1" width="6.11"/>
    <col collapsed="false" customWidth="true" hidden="false" outlineLevel="0" max="19" min="19" style="4" width="2.12"/>
    <col collapsed="false" customWidth="true" hidden="false" outlineLevel="0" max="21" min="20" style="1" width="6.11"/>
    <col collapsed="false" customWidth="true" hidden="false" outlineLevel="0" max="22" min="22" style="4" width="2.12"/>
    <col collapsed="false" customWidth="true" hidden="false" outlineLevel="0" max="24" min="23" style="1" width="6.11"/>
    <col collapsed="false" customWidth="true" hidden="false" outlineLevel="0" max="25" min="25" style="4" width="2.12"/>
    <col collapsed="false" customWidth="true" hidden="false" outlineLevel="0" max="26" min="26" style="1" width="6.11"/>
    <col collapsed="false" customWidth="true" hidden="false" outlineLevel="0" max="27" min="27" style="1" width="4.23"/>
    <col collapsed="false" customWidth="true" hidden="false" outlineLevel="0" max="28" min="28" style="4" width="2.12"/>
    <col collapsed="false" customWidth="true" hidden="false" outlineLevel="0" max="29" min="29" style="1" width="4.23"/>
    <col collapsed="false" customWidth="true" hidden="false" outlineLevel="0" max="31" min="30" style="1" width="7.67"/>
    <col collapsed="false" customWidth="true" hidden="false" outlineLevel="0" max="33" min="32" style="1" width="7"/>
    <col collapsed="false" customWidth="false" hidden="false" outlineLevel="0" max="248" min="34" style="1" width="11.57"/>
    <col collapsed="false" customWidth="false" hidden="false" outlineLevel="0" max="252" min="249" style="5" width="11.57"/>
    <col collapsed="false" customWidth="true" hidden="false" outlineLevel="0" max="253" min="253" style="5" width="22.11"/>
    <col collapsed="false" customWidth="true" hidden="false" outlineLevel="0" max="254" min="254" style="5" width="4.89"/>
    <col collapsed="false" customWidth="true" hidden="false" outlineLevel="0" max="255" min="255" style="5" width="8.89"/>
    <col collapsed="false" customWidth="true" hidden="false" outlineLevel="0" max="256" min="256" style="5" width="7.56"/>
    <col collapsed="false" customWidth="true" hidden="false" outlineLevel="0" max="257" min="257" style="5" width="22.66"/>
    <col collapsed="false" customWidth="true" hidden="false" outlineLevel="0" max="258" min="258" style="5" width="2.45"/>
    <col collapsed="false" customWidth="true" hidden="false" outlineLevel="0" max="259" min="259" style="5" width="22.66"/>
    <col collapsed="false" customWidth="true" hidden="false" outlineLevel="0" max="260" min="260" style="5" width="5.33"/>
    <col collapsed="false" customWidth="true" hidden="false" outlineLevel="0" max="261" min="261" style="5" width="2.33"/>
    <col collapsed="false" customWidth="true" hidden="false" outlineLevel="0" max="262" min="262" style="5" width="5.55"/>
    <col collapsed="false" customWidth="true" hidden="true" outlineLevel="0" max="264" min="263" style="5" width="11.52"/>
    <col collapsed="false" customWidth="true" hidden="false" outlineLevel="0" max="265" min="265" style="5" width="6.43"/>
    <col collapsed="false" customWidth="true" hidden="false" outlineLevel="0" max="266" min="266" style="5" width="3.45"/>
    <col collapsed="false" customWidth="true" hidden="false" outlineLevel="0" max="267" min="267" style="5" width="13.66"/>
    <col collapsed="false" customWidth="true" hidden="false" outlineLevel="0" max="268" min="268" style="5" width="6.11"/>
    <col collapsed="false" customWidth="true" hidden="false" outlineLevel="0" max="269" min="269" style="5" width="2.12"/>
    <col collapsed="false" customWidth="true" hidden="false" outlineLevel="0" max="271" min="270" style="5" width="6.11"/>
    <col collapsed="false" customWidth="true" hidden="false" outlineLevel="0" max="272" min="272" style="5" width="2.12"/>
    <col collapsed="false" customWidth="true" hidden="false" outlineLevel="0" max="274" min="273" style="5" width="6.11"/>
    <col collapsed="false" customWidth="true" hidden="false" outlineLevel="0" max="275" min="275" style="5" width="2.12"/>
    <col collapsed="false" customWidth="true" hidden="false" outlineLevel="0" max="277" min="276" style="5" width="6.11"/>
    <col collapsed="false" customWidth="true" hidden="false" outlineLevel="0" max="278" min="278" style="5" width="2.12"/>
    <col collapsed="false" customWidth="true" hidden="false" outlineLevel="0" max="280" min="279" style="5" width="6.11"/>
    <col collapsed="false" customWidth="true" hidden="false" outlineLevel="0" max="281" min="281" style="5" width="2.12"/>
    <col collapsed="false" customWidth="true" hidden="false" outlineLevel="0" max="282" min="282" style="5" width="6.11"/>
    <col collapsed="false" customWidth="true" hidden="false" outlineLevel="0" max="283" min="283" style="5" width="6.78"/>
    <col collapsed="false" customWidth="true" hidden="false" outlineLevel="0" max="284" min="284" style="5" width="2.12"/>
    <col collapsed="false" customWidth="true" hidden="false" outlineLevel="0" max="285" min="285" style="5" width="6.78"/>
    <col collapsed="false" customWidth="true" hidden="false" outlineLevel="0" max="287" min="286" style="5" width="7.67"/>
    <col collapsed="false" customWidth="true" hidden="false" outlineLevel="0" max="289" min="288" style="5" width="7"/>
    <col collapsed="false" customWidth="false" hidden="false" outlineLevel="0" max="508" min="290" style="5" width="11.57"/>
    <col collapsed="false" customWidth="true" hidden="false" outlineLevel="0" max="509" min="509" style="5" width="22.11"/>
    <col collapsed="false" customWidth="true" hidden="false" outlineLevel="0" max="510" min="510" style="5" width="4.89"/>
    <col collapsed="false" customWidth="true" hidden="false" outlineLevel="0" max="511" min="511" style="5" width="8.89"/>
    <col collapsed="false" customWidth="true" hidden="false" outlineLevel="0" max="512" min="512" style="5" width="7.56"/>
    <col collapsed="false" customWidth="true" hidden="false" outlineLevel="0" max="513" min="513" style="5" width="22.66"/>
    <col collapsed="false" customWidth="true" hidden="false" outlineLevel="0" max="514" min="514" style="5" width="2.45"/>
    <col collapsed="false" customWidth="true" hidden="false" outlineLevel="0" max="515" min="515" style="5" width="22.66"/>
    <col collapsed="false" customWidth="true" hidden="false" outlineLevel="0" max="516" min="516" style="5" width="5.33"/>
    <col collapsed="false" customWidth="true" hidden="false" outlineLevel="0" max="517" min="517" style="5" width="2.33"/>
    <col collapsed="false" customWidth="true" hidden="false" outlineLevel="0" max="518" min="518" style="5" width="5.55"/>
    <col collapsed="false" customWidth="true" hidden="true" outlineLevel="0" max="520" min="519" style="5" width="11.52"/>
    <col collapsed="false" customWidth="true" hidden="false" outlineLevel="0" max="521" min="521" style="5" width="6.43"/>
    <col collapsed="false" customWidth="true" hidden="false" outlineLevel="0" max="522" min="522" style="5" width="3.45"/>
    <col collapsed="false" customWidth="true" hidden="false" outlineLevel="0" max="523" min="523" style="5" width="13.66"/>
    <col collapsed="false" customWidth="true" hidden="false" outlineLevel="0" max="524" min="524" style="5" width="6.11"/>
    <col collapsed="false" customWidth="true" hidden="false" outlineLevel="0" max="525" min="525" style="5" width="2.12"/>
    <col collapsed="false" customWidth="true" hidden="false" outlineLevel="0" max="527" min="526" style="5" width="6.11"/>
    <col collapsed="false" customWidth="true" hidden="false" outlineLevel="0" max="528" min="528" style="5" width="2.12"/>
    <col collapsed="false" customWidth="true" hidden="false" outlineLevel="0" max="530" min="529" style="5" width="6.11"/>
    <col collapsed="false" customWidth="true" hidden="false" outlineLevel="0" max="531" min="531" style="5" width="2.12"/>
    <col collapsed="false" customWidth="true" hidden="false" outlineLevel="0" max="533" min="532" style="5" width="6.11"/>
    <col collapsed="false" customWidth="true" hidden="false" outlineLevel="0" max="534" min="534" style="5" width="2.12"/>
    <col collapsed="false" customWidth="true" hidden="false" outlineLevel="0" max="536" min="535" style="5" width="6.11"/>
    <col collapsed="false" customWidth="true" hidden="false" outlineLevel="0" max="537" min="537" style="5" width="2.12"/>
    <col collapsed="false" customWidth="true" hidden="false" outlineLevel="0" max="538" min="538" style="5" width="6.11"/>
    <col collapsed="false" customWidth="true" hidden="false" outlineLevel="0" max="539" min="539" style="5" width="6.78"/>
    <col collapsed="false" customWidth="true" hidden="false" outlineLevel="0" max="540" min="540" style="5" width="2.12"/>
    <col collapsed="false" customWidth="true" hidden="false" outlineLevel="0" max="541" min="541" style="5" width="6.78"/>
    <col collapsed="false" customWidth="true" hidden="false" outlineLevel="0" max="543" min="542" style="5" width="7.67"/>
    <col collapsed="false" customWidth="true" hidden="false" outlineLevel="0" max="545" min="544" style="5" width="7"/>
    <col collapsed="false" customWidth="false" hidden="false" outlineLevel="0" max="764" min="546" style="5" width="11.57"/>
    <col collapsed="false" customWidth="true" hidden="false" outlineLevel="0" max="765" min="765" style="5" width="22.11"/>
    <col collapsed="false" customWidth="true" hidden="false" outlineLevel="0" max="766" min="766" style="5" width="4.89"/>
    <col collapsed="false" customWidth="true" hidden="false" outlineLevel="0" max="767" min="767" style="5" width="8.89"/>
    <col collapsed="false" customWidth="true" hidden="false" outlineLevel="0" max="768" min="768" style="5" width="7.56"/>
    <col collapsed="false" customWidth="true" hidden="false" outlineLevel="0" max="769" min="769" style="5" width="22.66"/>
    <col collapsed="false" customWidth="true" hidden="false" outlineLevel="0" max="770" min="770" style="5" width="2.45"/>
    <col collapsed="false" customWidth="true" hidden="false" outlineLevel="0" max="771" min="771" style="5" width="22.66"/>
    <col collapsed="false" customWidth="true" hidden="false" outlineLevel="0" max="772" min="772" style="5" width="5.33"/>
    <col collapsed="false" customWidth="true" hidden="false" outlineLevel="0" max="773" min="773" style="5" width="2.33"/>
    <col collapsed="false" customWidth="true" hidden="false" outlineLevel="0" max="774" min="774" style="5" width="5.55"/>
    <col collapsed="false" customWidth="true" hidden="true" outlineLevel="0" max="776" min="775" style="5" width="11.52"/>
    <col collapsed="false" customWidth="true" hidden="false" outlineLevel="0" max="777" min="777" style="5" width="6.43"/>
    <col collapsed="false" customWidth="true" hidden="false" outlineLevel="0" max="778" min="778" style="5" width="3.45"/>
    <col collapsed="false" customWidth="true" hidden="false" outlineLevel="0" max="779" min="779" style="5" width="13.66"/>
    <col collapsed="false" customWidth="true" hidden="false" outlineLevel="0" max="780" min="780" style="5" width="6.11"/>
    <col collapsed="false" customWidth="true" hidden="false" outlineLevel="0" max="781" min="781" style="5" width="2.12"/>
    <col collapsed="false" customWidth="true" hidden="false" outlineLevel="0" max="783" min="782" style="5" width="6.11"/>
    <col collapsed="false" customWidth="true" hidden="false" outlineLevel="0" max="784" min="784" style="5" width="2.12"/>
    <col collapsed="false" customWidth="true" hidden="false" outlineLevel="0" max="786" min="785" style="5" width="6.11"/>
    <col collapsed="false" customWidth="true" hidden="false" outlineLevel="0" max="787" min="787" style="5" width="2.12"/>
    <col collapsed="false" customWidth="true" hidden="false" outlineLevel="0" max="789" min="788" style="5" width="6.11"/>
    <col collapsed="false" customWidth="true" hidden="false" outlineLevel="0" max="790" min="790" style="5" width="2.12"/>
    <col collapsed="false" customWidth="true" hidden="false" outlineLevel="0" max="792" min="791" style="5" width="6.11"/>
    <col collapsed="false" customWidth="true" hidden="false" outlineLevel="0" max="793" min="793" style="5" width="2.12"/>
    <col collapsed="false" customWidth="true" hidden="false" outlineLevel="0" max="794" min="794" style="5" width="6.11"/>
    <col collapsed="false" customWidth="true" hidden="false" outlineLevel="0" max="795" min="795" style="5" width="6.78"/>
    <col collapsed="false" customWidth="true" hidden="false" outlineLevel="0" max="796" min="796" style="5" width="2.12"/>
    <col collapsed="false" customWidth="true" hidden="false" outlineLevel="0" max="797" min="797" style="5" width="6.78"/>
    <col collapsed="false" customWidth="true" hidden="false" outlineLevel="0" max="799" min="798" style="5" width="7.67"/>
    <col collapsed="false" customWidth="true" hidden="false" outlineLevel="0" max="801" min="800" style="5" width="7"/>
    <col collapsed="false" customWidth="false" hidden="false" outlineLevel="0" max="1020" min="802" style="5" width="11.57"/>
  </cols>
  <sheetData>
    <row r="1" s="5" customFormat="true" ht="16.15" hidden="false" customHeight="false" outlineLevel="0" collapsed="false">
      <c r="A1" s="1"/>
      <c r="B1" s="1"/>
      <c r="C1" s="6"/>
      <c r="D1" s="6"/>
      <c r="E1" s="6"/>
      <c r="F1" s="6"/>
      <c r="G1" s="6"/>
      <c r="H1" s="6"/>
      <c r="I1" s="6"/>
      <c r="J1" s="6"/>
      <c r="K1" s="1"/>
      <c r="L1" s="1"/>
      <c r="M1" s="1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1"/>
      <c r="AB1" s="4"/>
      <c r="AC1" s="1"/>
      <c r="AD1" s="1"/>
      <c r="AE1" s="1"/>
      <c r="AF1" s="1"/>
      <c r="AG1" s="1"/>
      <c r="XFA1" s="8"/>
      <c r="XFB1" s="8"/>
      <c r="XFC1" s="8"/>
      <c r="XFD1" s="8"/>
    </row>
    <row r="2" s="5" customFormat="true" ht="16.15" hidden="false" customHeight="false" outlineLevel="0" collapsed="false">
      <c r="A2" s="1"/>
      <c r="B2" s="1"/>
      <c r="C2" s="9" t="s">
        <v>87</v>
      </c>
      <c r="D2" s="9"/>
      <c r="E2" s="9"/>
      <c r="F2" s="9"/>
      <c r="G2" s="9"/>
      <c r="H2" s="9"/>
      <c r="I2" s="9"/>
      <c r="J2" s="9"/>
      <c r="K2" s="1"/>
      <c r="L2" s="1"/>
      <c r="M2" s="1"/>
      <c r="N2" s="1"/>
      <c r="O2" s="1"/>
      <c r="P2" s="4"/>
      <c r="Q2" s="1"/>
      <c r="R2" s="1"/>
      <c r="S2" s="4"/>
      <c r="T2" s="1"/>
      <c r="U2" s="1"/>
      <c r="V2" s="4"/>
      <c r="W2" s="1"/>
      <c r="X2" s="1"/>
      <c r="Y2" s="4"/>
      <c r="Z2" s="1"/>
      <c r="AA2" s="1"/>
      <c r="AB2" s="4"/>
      <c r="AC2" s="1"/>
      <c r="AD2" s="1"/>
      <c r="AE2" s="1"/>
      <c r="AF2" s="1"/>
      <c r="AG2" s="1"/>
      <c r="XFA2" s="8"/>
      <c r="XFB2" s="8"/>
      <c r="XFC2" s="8"/>
      <c r="XFD2" s="8"/>
    </row>
    <row r="3" s="5" customFormat="true" ht="16.15" hidden="false" customHeight="false" outlineLevel="0" collapsed="false">
      <c r="A3" s="1"/>
      <c r="B3" s="1"/>
      <c r="C3" s="2"/>
      <c r="D3" s="2"/>
      <c r="E3" s="2"/>
      <c r="F3" s="2"/>
      <c r="G3" s="2"/>
      <c r="H3" s="2"/>
      <c r="I3" s="2"/>
      <c r="J3" s="2"/>
      <c r="K3" s="1"/>
      <c r="L3" s="1"/>
      <c r="M3" s="1"/>
      <c r="N3" s="10" t="s">
        <v>1</v>
      </c>
      <c r="O3" s="169" t="str">
        <f aca="false">E5</f>
        <v>Litice žlutí</v>
      </c>
      <c r="P3" s="169"/>
      <c r="Q3" s="169"/>
      <c r="R3" s="170" t="str">
        <f aca="false">E6</f>
        <v>Rakovník</v>
      </c>
      <c r="S3" s="170"/>
      <c r="T3" s="170"/>
      <c r="U3" s="13" t="str">
        <f aca="false">E7</f>
        <v>Mnichovice A</v>
      </c>
      <c r="V3" s="13"/>
      <c r="W3" s="13"/>
      <c r="X3" s="14" t="str">
        <f aca="false">E8</f>
        <v>Praga</v>
      </c>
      <c r="Y3" s="14"/>
      <c r="Z3" s="14"/>
      <c r="AA3" s="171" t="s">
        <v>2</v>
      </c>
      <c r="AB3" s="171"/>
      <c r="AC3" s="171"/>
      <c r="AD3" s="33" t="s">
        <v>3</v>
      </c>
      <c r="AE3" s="33" t="s">
        <v>4</v>
      </c>
      <c r="AF3" s="1"/>
      <c r="AG3" s="1"/>
      <c r="XFA3" s="8"/>
      <c r="XFB3" s="8"/>
      <c r="XFC3" s="8"/>
      <c r="XFD3" s="8"/>
    </row>
    <row r="4" s="5" customFormat="true" ht="16.15" hidden="false" customHeight="false" outlineLevel="0" collapsed="false">
      <c r="A4" s="1"/>
      <c r="B4" s="1"/>
      <c r="C4" s="18" t="s">
        <v>5</v>
      </c>
      <c r="D4" s="18"/>
      <c r="E4" s="19" t="s">
        <v>1</v>
      </c>
      <c r="F4" s="2"/>
      <c r="G4" s="20" t="s">
        <v>6</v>
      </c>
      <c r="H4" s="2"/>
      <c r="I4" s="2"/>
      <c r="J4" s="2"/>
      <c r="K4" s="1"/>
      <c r="L4" s="1"/>
      <c r="M4" s="1"/>
      <c r="N4" s="21" t="str">
        <f aca="false">E5</f>
        <v>Litice žlutí</v>
      </c>
      <c r="O4" s="68"/>
      <c r="P4" s="68"/>
      <c r="Q4" s="68"/>
      <c r="R4" s="33" t="n">
        <f aca="false">H13</f>
        <v>1</v>
      </c>
      <c r="S4" s="33" t="s">
        <v>7</v>
      </c>
      <c r="T4" s="33" t="n">
        <f aca="false">J13</f>
        <v>3</v>
      </c>
      <c r="U4" s="33" t="n">
        <f aca="false">H17</f>
        <v>1</v>
      </c>
      <c r="V4" s="33" t="s">
        <v>7</v>
      </c>
      <c r="W4" s="33" t="n">
        <f aca="false">J17</f>
        <v>3</v>
      </c>
      <c r="X4" s="33" t="n">
        <f aca="false">H21</f>
        <v>0</v>
      </c>
      <c r="Y4" s="33" t="s">
        <v>7</v>
      </c>
      <c r="Z4" s="33" t="n">
        <f aca="false">J21</f>
        <v>5</v>
      </c>
      <c r="AA4" s="42" t="n">
        <f aca="false">R4+U4+X4</f>
        <v>2</v>
      </c>
      <c r="AB4" s="43" t="s">
        <v>7</v>
      </c>
      <c r="AC4" s="43" t="n">
        <f aca="false">T4+W4+Z4</f>
        <v>11</v>
      </c>
      <c r="AD4" s="33" t="n">
        <v>0</v>
      </c>
      <c r="AE4" s="33" t="n">
        <v>4</v>
      </c>
      <c r="AF4" s="1"/>
      <c r="AG4" s="1"/>
      <c r="XFA4" s="8"/>
      <c r="XFB4" s="8"/>
      <c r="XFC4" s="8"/>
      <c r="XFD4" s="8"/>
    </row>
    <row r="5" s="5" customFormat="true" ht="16.15" hidden="false" customHeight="false" outlineLevel="0" collapsed="false">
      <c r="A5" s="1" t="n">
        <f aca="false">15*4</f>
        <v>60</v>
      </c>
      <c r="B5" s="1"/>
      <c r="C5" s="2"/>
      <c r="D5" s="2"/>
      <c r="E5" s="225" t="s">
        <v>14</v>
      </c>
      <c r="F5" s="2"/>
      <c r="G5" s="225" t="s">
        <v>17</v>
      </c>
      <c r="H5" s="2"/>
      <c r="I5" s="2"/>
      <c r="J5" s="2"/>
      <c r="K5" s="1"/>
      <c r="L5" s="1"/>
      <c r="M5" s="1"/>
      <c r="N5" s="38" t="str">
        <f aca="false">E6</f>
        <v>Rakovník</v>
      </c>
      <c r="O5" s="33" t="n">
        <f aca="false">J13</f>
        <v>3</v>
      </c>
      <c r="P5" s="33" t="s">
        <v>7</v>
      </c>
      <c r="Q5" s="33" t="n">
        <f aca="false">H13</f>
        <v>1</v>
      </c>
      <c r="R5" s="68"/>
      <c r="S5" s="68"/>
      <c r="T5" s="68"/>
      <c r="U5" s="33" t="n">
        <f aca="false">H22</f>
        <v>4</v>
      </c>
      <c r="V5" s="33" t="s">
        <v>7</v>
      </c>
      <c r="W5" s="33" t="n">
        <f aca="false">J22</f>
        <v>3</v>
      </c>
      <c r="X5" s="33" t="n">
        <f aca="false">H18</f>
        <v>0</v>
      </c>
      <c r="Y5" s="33" t="s">
        <v>7</v>
      </c>
      <c r="Z5" s="33" t="n">
        <f aca="false">J18</f>
        <v>1</v>
      </c>
      <c r="AA5" s="42" t="n">
        <f aca="false">O5+U5+X5</f>
        <v>7</v>
      </c>
      <c r="AB5" s="43" t="s">
        <v>7</v>
      </c>
      <c r="AC5" s="43" t="n">
        <f aca="false">Q5+W5+Z5</f>
        <v>5</v>
      </c>
      <c r="AD5" s="43" t="n">
        <v>6</v>
      </c>
      <c r="AE5" s="43" t="n">
        <v>2</v>
      </c>
      <c r="AF5" s="1"/>
      <c r="AG5" s="1"/>
      <c r="XFA5" s="8"/>
      <c r="XFB5" s="8"/>
      <c r="XFC5" s="8"/>
      <c r="XFD5" s="8"/>
    </row>
    <row r="6" s="5" customFormat="true" ht="16.15" hidden="false" customHeight="false" outlineLevel="0" collapsed="false">
      <c r="A6" s="1"/>
      <c r="B6" s="1"/>
      <c r="C6" s="2"/>
      <c r="D6" s="2"/>
      <c r="E6" s="225" t="s">
        <v>16</v>
      </c>
      <c r="F6" s="2"/>
      <c r="G6" s="225" t="s">
        <v>48</v>
      </c>
      <c r="H6" s="2"/>
      <c r="I6" s="2"/>
      <c r="J6" s="2"/>
      <c r="K6" s="1"/>
      <c r="L6" s="1"/>
      <c r="M6" s="1"/>
      <c r="N6" s="44" t="str">
        <f aca="false">E7</f>
        <v>Mnichovice A</v>
      </c>
      <c r="O6" s="33" t="n">
        <f aca="false">J17</f>
        <v>3</v>
      </c>
      <c r="P6" s="33" t="s">
        <v>7</v>
      </c>
      <c r="Q6" s="33" t="n">
        <f aca="false">H17</f>
        <v>1</v>
      </c>
      <c r="R6" s="33" t="n">
        <f aca="false">J22</f>
        <v>3</v>
      </c>
      <c r="S6" s="33" t="s">
        <v>7</v>
      </c>
      <c r="T6" s="33" t="n">
        <f aca="false">H22</f>
        <v>4</v>
      </c>
      <c r="U6" s="68"/>
      <c r="V6" s="68"/>
      <c r="W6" s="68"/>
      <c r="X6" s="33" t="n">
        <f aca="false">H14</f>
        <v>1</v>
      </c>
      <c r="Y6" s="33" t="s">
        <v>7</v>
      </c>
      <c r="Z6" s="33" t="n">
        <f aca="false">J14</f>
        <v>6</v>
      </c>
      <c r="AA6" s="42" t="n">
        <f aca="false">O6+R6+X6</f>
        <v>7</v>
      </c>
      <c r="AB6" s="43" t="s">
        <v>7</v>
      </c>
      <c r="AC6" s="43" t="n">
        <f aca="false">Q6+T6+Z6</f>
        <v>11</v>
      </c>
      <c r="AD6" s="43" t="n">
        <v>3</v>
      </c>
      <c r="AE6" s="43" t="n">
        <v>3</v>
      </c>
      <c r="AF6" s="1"/>
      <c r="AG6" s="1"/>
      <c r="XFA6" s="8"/>
      <c r="XFB6" s="8"/>
      <c r="XFC6" s="8"/>
      <c r="XFD6" s="8"/>
    </row>
    <row r="7" s="5" customFormat="true" ht="16.15" hidden="false" customHeight="false" outlineLevel="0" collapsed="false">
      <c r="A7" s="1"/>
      <c r="B7" s="1"/>
      <c r="C7" s="2"/>
      <c r="D7" s="2"/>
      <c r="E7" s="225" t="s">
        <v>13</v>
      </c>
      <c r="F7" s="172"/>
      <c r="G7" s="225" t="s">
        <v>61</v>
      </c>
      <c r="H7" s="2"/>
      <c r="I7" s="2"/>
      <c r="J7" s="2"/>
      <c r="K7" s="1"/>
      <c r="L7" s="1"/>
      <c r="M7" s="1"/>
      <c r="N7" s="49" t="str">
        <f aca="false">E8</f>
        <v>Praga</v>
      </c>
      <c r="O7" s="33" t="n">
        <f aca="false">J21</f>
        <v>5</v>
      </c>
      <c r="P7" s="33" t="s">
        <v>7</v>
      </c>
      <c r="Q7" s="33" t="n">
        <f aca="false">H21</f>
        <v>0</v>
      </c>
      <c r="R7" s="33" t="n">
        <f aca="false">J18</f>
        <v>1</v>
      </c>
      <c r="S7" s="33" t="s">
        <v>7</v>
      </c>
      <c r="T7" s="33" t="n">
        <f aca="false">H18</f>
        <v>0</v>
      </c>
      <c r="U7" s="33" t="n">
        <f aca="false">J14</f>
        <v>6</v>
      </c>
      <c r="V7" s="33" t="s">
        <v>7</v>
      </c>
      <c r="W7" s="33" t="n">
        <f aca="false">H14</f>
        <v>1</v>
      </c>
      <c r="X7" s="68"/>
      <c r="Y7" s="68"/>
      <c r="Z7" s="68"/>
      <c r="AA7" s="42" t="n">
        <f aca="false">O7+R7+U7</f>
        <v>12</v>
      </c>
      <c r="AB7" s="43" t="s">
        <v>7</v>
      </c>
      <c r="AC7" s="43" t="n">
        <f aca="false">Q7+T7+W7</f>
        <v>1</v>
      </c>
      <c r="AD7" s="43" t="n">
        <v>9</v>
      </c>
      <c r="AE7" s="43" t="n">
        <v>1</v>
      </c>
      <c r="AF7" s="1"/>
      <c r="AG7" s="1"/>
      <c r="XFA7" s="8"/>
      <c r="XFB7" s="8"/>
      <c r="XFC7" s="8"/>
      <c r="XFD7" s="8"/>
    </row>
    <row r="8" s="5" customFormat="true" ht="16.15" hidden="false" customHeight="false" outlineLevel="0" collapsed="false">
      <c r="A8" s="1"/>
      <c r="B8" s="1"/>
      <c r="C8" s="2"/>
      <c r="D8" s="2"/>
      <c r="E8" s="225" t="s">
        <v>51</v>
      </c>
      <c r="F8" s="172"/>
      <c r="G8" s="225" t="s">
        <v>9</v>
      </c>
      <c r="H8" s="2"/>
      <c r="I8" s="2"/>
      <c r="J8" s="2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XFA8" s="8"/>
      <c r="XFB8" s="8"/>
      <c r="XFC8" s="8"/>
      <c r="XFD8" s="8"/>
    </row>
    <row r="9" s="5" customFormat="true" ht="16.15" hidden="false" customHeight="false" outlineLevel="0" collapsed="false">
      <c r="A9" s="1"/>
      <c r="B9" s="1"/>
      <c r="C9" s="2"/>
      <c r="D9" s="2"/>
      <c r="E9" s="55"/>
      <c r="F9" s="55"/>
      <c r="G9" s="172"/>
      <c r="H9" s="2"/>
      <c r="I9" s="2"/>
      <c r="J9" s="2"/>
      <c r="K9" s="1"/>
      <c r="L9" s="1"/>
      <c r="M9" s="1"/>
      <c r="N9" s="53"/>
      <c r="O9" s="54"/>
      <c r="P9" s="113"/>
      <c r="Q9" s="54"/>
      <c r="R9" s="54"/>
      <c r="S9" s="113"/>
      <c r="T9" s="54"/>
      <c r="U9" s="54"/>
      <c r="V9" s="113"/>
      <c r="W9" s="54"/>
      <c r="X9" s="54"/>
      <c r="Y9" s="54"/>
      <c r="Z9" s="54"/>
      <c r="AA9" s="113"/>
      <c r="AB9" s="113"/>
      <c r="AC9" s="54"/>
      <c r="AD9" s="54"/>
      <c r="AE9" s="54"/>
      <c r="AF9" s="1"/>
      <c r="AG9" s="1"/>
      <c r="XFA9" s="8"/>
      <c r="XFB9" s="8"/>
      <c r="XFC9" s="8"/>
      <c r="XFD9" s="8"/>
    </row>
    <row r="10" s="5" customFormat="true" ht="16.15" hidden="false" customHeight="false" outlineLevel="0" collapsed="false">
      <c r="A10" s="1"/>
      <c r="B10" s="1"/>
      <c r="C10" s="2"/>
      <c r="D10" s="3"/>
      <c r="E10" s="8"/>
      <c r="F10" s="8"/>
      <c r="G10" s="8"/>
      <c r="H10" s="8"/>
      <c r="I10" s="8"/>
      <c r="J10" s="8"/>
      <c r="K10" s="1"/>
      <c r="L10" s="1"/>
      <c r="M10" s="1"/>
      <c r="N10" s="56" t="s">
        <v>6</v>
      </c>
      <c r="O10" s="57" t="str">
        <f aca="false">G5</f>
        <v>Litice modří</v>
      </c>
      <c r="P10" s="57"/>
      <c r="Q10" s="57"/>
      <c r="R10" s="58" t="str">
        <f aca="false">G6</f>
        <v>Kadaň</v>
      </c>
      <c r="S10" s="58"/>
      <c r="T10" s="58"/>
      <c r="U10" s="59" t="str">
        <f aca="false">G7</f>
        <v>Bohemians</v>
      </c>
      <c r="V10" s="59"/>
      <c r="W10" s="59"/>
      <c r="X10" s="110" t="str">
        <f aca="false">G8</f>
        <v>Slavia K</v>
      </c>
      <c r="Y10" s="110"/>
      <c r="Z10" s="110"/>
      <c r="AA10" s="171" t="s">
        <v>2</v>
      </c>
      <c r="AB10" s="171"/>
      <c r="AC10" s="171"/>
      <c r="AD10" s="43" t="s">
        <v>3</v>
      </c>
      <c r="AE10" s="75" t="s">
        <v>4</v>
      </c>
      <c r="AF10" s="1"/>
      <c r="AG10" s="1"/>
      <c r="XFA10" s="8"/>
      <c r="XFB10" s="8"/>
      <c r="XFC10" s="8"/>
      <c r="XFD10" s="8"/>
    </row>
    <row r="11" s="5" customFormat="true" ht="16.15" hidden="false" customHeight="false" outlineLevel="0" collapsed="false">
      <c r="A11" s="1"/>
      <c r="B11" s="1"/>
      <c r="C11" s="2"/>
      <c r="D11" s="3"/>
      <c r="E11" s="55"/>
      <c r="F11" s="4"/>
      <c r="G11" s="1"/>
      <c r="H11" s="1"/>
      <c r="I11" s="4"/>
      <c r="J11" s="1"/>
      <c r="K11" s="1"/>
      <c r="L11" s="1"/>
      <c r="M11" s="1"/>
      <c r="N11" s="67" t="str">
        <f aca="false">G5</f>
        <v>Litice modří</v>
      </c>
      <c r="O11" s="68"/>
      <c r="P11" s="68"/>
      <c r="Q11" s="68"/>
      <c r="R11" s="33" t="n">
        <f aca="false">H15</f>
        <v>6</v>
      </c>
      <c r="S11" s="33" t="s">
        <v>7</v>
      </c>
      <c r="T11" s="33" t="n">
        <f aca="false">J15</f>
        <v>1</v>
      </c>
      <c r="U11" s="33" t="n">
        <f aca="false">H20</f>
        <v>3</v>
      </c>
      <c r="V11" s="33" t="s">
        <v>7</v>
      </c>
      <c r="W11" s="33" t="n">
        <f aca="false">J20</f>
        <v>1</v>
      </c>
      <c r="X11" s="33" t="n">
        <f aca="false">H23</f>
        <v>0</v>
      </c>
      <c r="Y11" s="33" t="s">
        <v>7</v>
      </c>
      <c r="Z11" s="174" t="n">
        <f aca="false">J23</f>
        <v>1</v>
      </c>
      <c r="AA11" s="42" t="n">
        <f aca="false">R11+U11+X11</f>
        <v>9</v>
      </c>
      <c r="AB11" s="43" t="s">
        <v>7</v>
      </c>
      <c r="AC11" s="43" t="n">
        <f aca="false">T11+W11+Z11</f>
        <v>3</v>
      </c>
      <c r="AD11" s="43" t="n">
        <v>6</v>
      </c>
      <c r="AE11" s="43" t="n">
        <v>2</v>
      </c>
      <c r="AF11" s="113"/>
      <c r="AG11" s="1"/>
      <c r="XFA11" s="8"/>
      <c r="XFB11" s="8"/>
      <c r="XFC11" s="8"/>
      <c r="XFD11" s="8"/>
    </row>
    <row r="12" s="1" customFormat="true" ht="16.15" hidden="false" customHeight="false" outlineLevel="0" collapsed="false">
      <c r="C12" s="64" t="s">
        <v>18</v>
      </c>
      <c r="D12" s="64" t="s">
        <v>19</v>
      </c>
      <c r="E12" s="65" t="s">
        <v>20</v>
      </c>
      <c r="F12" s="65"/>
      <c r="G12" s="65"/>
      <c r="H12" s="65" t="s">
        <v>21</v>
      </c>
      <c r="I12" s="65"/>
      <c r="J12" s="65"/>
      <c r="K12" s="66"/>
      <c r="L12" s="66"/>
      <c r="M12" s="66"/>
      <c r="N12" s="85" t="str">
        <f aca="false">G6</f>
        <v>Kadaň</v>
      </c>
      <c r="O12" s="33" t="n">
        <f aca="false">J15</f>
        <v>1</v>
      </c>
      <c r="P12" s="33" t="s">
        <v>7</v>
      </c>
      <c r="Q12" s="33" t="n">
        <f aca="false">H15</f>
        <v>6</v>
      </c>
      <c r="R12" s="68"/>
      <c r="S12" s="68"/>
      <c r="T12" s="68"/>
      <c r="U12" s="33" t="n">
        <f aca="false">H24</f>
        <v>0</v>
      </c>
      <c r="V12" s="33" t="s">
        <v>7</v>
      </c>
      <c r="W12" s="33" t="n">
        <f aca="false">J24</f>
        <v>6</v>
      </c>
      <c r="X12" s="33" t="n">
        <f aca="false">H19</f>
        <v>1</v>
      </c>
      <c r="Y12" s="33" t="s">
        <v>7</v>
      </c>
      <c r="Z12" s="174" t="n">
        <f aca="false">J19</f>
        <v>7</v>
      </c>
      <c r="AA12" s="42" t="n">
        <f aca="false">O12+U12+X12</f>
        <v>2</v>
      </c>
      <c r="AB12" s="43" t="s">
        <v>7</v>
      </c>
      <c r="AC12" s="43" t="n">
        <f aca="false">Q12+W12+Z12</f>
        <v>19</v>
      </c>
      <c r="AD12" s="43" t="n">
        <v>0</v>
      </c>
      <c r="AE12" s="43" t="n">
        <v>4</v>
      </c>
      <c r="AF12" s="113"/>
      <c r="AG12" s="113"/>
      <c r="XFA12" s="8"/>
      <c r="XFB12" s="8"/>
      <c r="XFC12" s="8"/>
      <c r="XFD12" s="8"/>
    </row>
    <row r="13" s="1" customFormat="true" ht="17.85" hidden="false" customHeight="true" outlineLevel="0" collapsed="false">
      <c r="A13" s="76" t="s">
        <v>22</v>
      </c>
      <c r="C13" s="77" t="n">
        <f aca="false">A14</f>
        <v>0.416666666666667</v>
      </c>
      <c r="D13" s="78" t="s">
        <v>23</v>
      </c>
      <c r="E13" s="175" t="str">
        <f aca="false">E5</f>
        <v>Litice žlutí</v>
      </c>
      <c r="F13" s="80" t="s">
        <v>7</v>
      </c>
      <c r="G13" s="243" t="str">
        <f aca="false">E6</f>
        <v>Rakovník</v>
      </c>
      <c r="H13" s="244" t="n">
        <v>1</v>
      </c>
      <c r="I13" s="83" t="s">
        <v>7</v>
      </c>
      <c r="J13" s="245" t="n">
        <v>3</v>
      </c>
      <c r="N13" s="98" t="str">
        <f aca="false">G7</f>
        <v>Bohemians</v>
      </c>
      <c r="O13" s="33" t="n">
        <f aca="false">J20</f>
        <v>1</v>
      </c>
      <c r="P13" s="33" t="s">
        <v>7</v>
      </c>
      <c r="Q13" s="33" t="n">
        <f aca="false">H20</f>
        <v>3</v>
      </c>
      <c r="R13" s="33" t="n">
        <f aca="false">J24</f>
        <v>6</v>
      </c>
      <c r="S13" s="33" t="s">
        <v>7</v>
      </c>
      <c r="T13" s="33" t="n">
        <f aca="false">H24</f>
        <v>0</v>
      </c>
      <c r="U13" s="68"/>
      <c r="V13" s="68"/>
      <c r="W13" s="68"/>
      <c r="X13" s="33" t="n">
        <f aca="false">H16</f>
        <v>0</v>
      </c>
      <c r="Y13" s="33" t="s">
        <v>7</v>
      </c>
      <c r="Z13" s="174" t="n">
        <f aca="false">J16</f>
        <v>2</v>
      </c>
      <c r="AA13" s="42" t="n">
        <f aca="false">O13+R13+X13</f>
        <v>7</v>
      </c>
      <c r="AB13" s="43" t="s">
        <v>7</v>
      </c>
      <c r="AC13" s="43" t="n">
        <f aca="false">Q13+T13+Z13</f>
        <v>5</v>
      </c>
      <c r="AD13" s="43" t="n">
        <v>3</v>
      </c>
      <c r="AE13" s="43" t="n">
        <v>3</v>
      </c>
      <c r="AF13" s="140"/>
      <c r="AG13" s="113"/>
      <c r="XFA13" s="8"/>
      <c r="XFB13" s="8"/>
      <c r="XFC13" s="8"/>
      <c r="XFD13" s="8"/>
    </row>
    <row r="14" s="1" customFormat="true" ht="17.85" hidden="false" customHeight="true" outlineLevel="0" collapsed="false">
      <c r="A14" s="90" t="n">
        <v>0.416666666666667</v>
      </c>
      <c r="C14" s="91" t="n">
        <f aca="false">A14</f>
        <v>0.416666666666667</v>
      </c>
      <c r="D14" s="92" t="s">
        <v>24</v>
      </c>
      <c r="E14" s="246" t="str">
        <f aca="false">E7</f>
        <v>Mnichovice A</v>
      </c>
      <c r="F14" s="106" t="s">
        <v>7</v>
      </c>
      <c r="G14" s="193" t="str">
        <f aca="false">E8</f>
        <v>Praga</v>
      </c>
      <c r="H14" s="244" t="n">
        <v>1</v>
      </c>
      <c r="I14" s="83" t="s">
        <v>7</v>
      </c>
      <c r="J14" s="245" t="n">
        <v>6</v>
      </c>
      <c r="N14" s="110" t="str">
        <f aca="false">G8</f>
        <v>Slavia K</v>
      </c>
      <c r="O14" s="33" t="n">
        <f aca="false">J23</f>
        <v>1</v>
      </c>
      <c r="P14" s="33" t="s">
        <v>7</v>
      </c>
      <c r="Q14" s="33" t="n">
        <f aca="false">H23</f>
        <v>0</v>
      </c>
      <c r="R14" s="33" t="n">
        <f aca="false">J19</f>
        <v>7</v>
      </c>
      <c r="S14" s="33" t="s">
        <v>7</v>
      </c>
      <c r="T14" s="33" t="n">
        <f aca="false">H19</f>
        <v>1</v>
      </c>
      <c r="U14" s="33" t="n">
        <f aca="false">J16</f>
        <v>2</v>
      </c>
      <c r="V14" s="33" t="s">
        <v>7</v>
      </c>
      <c r="W14" s="33" t="n">
        <f aca="false">H16</f>
        <v>0</v>
      </c>
      <c r="X14" s="68"/>
      <c r="Y14" s="68"/>
      <c r="Z14" s="179"/>
      <c r="AA14" s="42" t="n">
        <f aca="false">O14+R14+U14</f>
        <v>10</v>
      </c>
      <c r="AB14" s="43" t="s">
        <v>7</v>
      </c>
      <c r="AC14" s="43" t="n">
        <f aca="false">Q14+T14+W14</f>
        <v>1</v>
      </c>
      <c r="AD14" s="43" t="n">
        <v>9</v>
      </c>
      <c r="AE14" s="43" t="n">
        <v>1</v>
      </c>
      <c r="AF14" s="140"/>
      <c r="AG14" s="140"/>
      <c r="XFA14" s="8"/>
      <c r="XFB14" s="8"/>
      <c r="XFC14" s="8"/>
      <c r="XFD14" s="8"/>
    </row>
    <row r="15" s="1" customFormat="true" ht="17.85" hidden="false" customHeight="true" outlineLevel="0" collapsed="false">
      <c r="C15" s="77" t="n">
        <f aca="false">C13++A$17+A$20</f>
        <v>0.430555555555556</v>
      </c>
      <c r="D15" s="78" t="s">
        <v>23</v>
      </c>
      <c r="E15" s="247" t="str">
        <f aca="false">G5</f>
        <v>Litice modří</v>
      </c>
      <c r="F15" s="80" t="s">
        <v>7</v>
      </c>
      <c r="G15" s="248" t="str">
        <f aca="false">G6</f>
        <v>Kadaň</v>
      </c>
      <c r="H15" s="249" t="n">
        <v>6</v>
      </c>
      <c r="I15" s="83" t="s">
        <v>7</v>
      </c>
      <c r="J15" s="250" t="n">
        <v>1</v>
      </c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40"/>
      <c r="XFA15" s="8"/>
      <c r="XFB15" s="8"/>
      <c r="XFC15" s="8"/>
      <c r="XFD15" s="8"/>
    </row>
    <row r="16" s="1" customFormat="true" ht="17.85" hidden="false" customHeight="true" outlineLevel="0" collapsed="false">
      <c r="A16" s="76" t="s">
        <v>26</v>
      </c>
      <c r="C16" s="91" t="n">
        <f aca="false">C13++A$17+A$20</f>
        <v>0.430555555555556</v>
      </c>
      <c r="D16" s="92" t="s">
        <v>24</v>
      </c>
      <c r="E16" s="182" t="str">
        <f aca="false">G7</f>
        <v>Bohemians</v>
      </c>
      <c r="F16" s="106" t="s">
        <v>7</v>
      </c>
      <c r="G16" s="251" t="str">
        <f aca="false">G8</f>
        <v>Slavia K</v>
      </c>
      <c r="H16" s="249" t="n">
        <v>0</v>
      </c>
      <c r="I16" s="83" t="s">
        <v>7</v>
      </c>
      <c r="J16" s="250" t="n">
        <v>2</v>
      </c>
      <c r="P16" s="4"/>
      <c r="S16" s="4"/>
      <c r="V16" s="4"/>
      <c r="Y16" s="4"/>
      <c r="AB16" s="4"/>
      <c r="AG16" s="113"/>
      <c r="XFA16" s="8"/>
      <c r="XFB16" s="8"/>
      <c r="XFC16" s="8"/>
      <c r="XFD16" s="8"/>
    </row>
    <row r="17" s="1" customFormat="true" ht="17.85" hidden="false" customHeight="true" outlineLevel="0" collapsed="false">
      <c r="A17" s="90" t="n">
        <v>0.0104166666666667</v>
      </c>
      <c r="C17" s="77" t="n">
        <f aca="false">C15++A$17+A$20</f>
        <v>0.444444444444445</v>
      </c>
      <c r="D17" s="78" t="s">
        <v>23</v>
      </c>
      <c r="E17" s="175" t="str">
        <f aca="false">E5</f>
        <v>Litice žlutí</v>
      </c>
      <c r="F17" s="80" t="s">
        <v>7</v>
      </c>
      <c r="G17" s="252" t="str">
        <f aca="false">E7</f>
        <v>Mnichovice A</v>
      </c>
      <c r="H17" s="244" t="n">
        <v>1</v>
      </c>
      <c r="I17" s="83" t="s">
        <v>7</v>
      </c>
      <c r="J17" s="245" t="n">
        <v>3</v>
      </c>
      <c r="N17" s="116" t="s">
        <v>27</v>
      </c>
      <c r="O17" s="116"/>
      <c r="AA17" s="4" t="n">
        <f aca="false">SUM(AA4:AA16)</f>
        <v>56</v>
      </c>
      <c r="AB17" s="43" t="s">
        <v>7</v>
      </c>
      <c r="AC17" s="4" t="n">
        <f aca="false">SUM(AC4:AC16)</f>
        <v>56</v>
      </c>
      <c r="AF17" s="113"/>
      <c r="AG17" s="113"/>
      <c r="XFA17" s="8"/>
      <c r="XFB17" s="8"/>
      <c r="XFC17" s="8"/>
      <c r="XFD17" s="8"/>
    </row>
    <row r="18" s="1" customFormat="true" ht="17.85" hidden="false" customHeight="true" outlineLevel="0" collapsed="false">
      <c r="A18" s="76"/>
      <c r="C18" s="91" t="n">
        <f aca="false">C15++A$17+A$20</f>
        <v>0.444444444444445</v>
      </c>
      <c r="D18" s="92" t="s">
        <v>24</v>
      </c>
      <c r="E18" s="192" t="str">
        <f aca="false">E6</f>
        <v>Rakovník</v>
      </c>
      <c r="F18" s="106" t="s">
        <v>7</v>
      </c>
      <c r="G18" s="193" t="str">
        <f aca="false">E8</f>
        <v>Praga</v>
      </c>
      <c r="H18" s="249" t="n">
        <v>0</v>
      </c>
      <c r="I18" s="83" t="s">
        <v>7</v>
      </c>
      <c r="J18" s="250" t="n">
        <v>1</v>
      </c>
      <c r="N18" s="4"/>
      <c r="O18" s="4"/>
      <c r="P18" s="4"/>
      <c r="Q18" s="4"/>
      <c r="R18" s="121"/>
      <c r="S18" s="121"/>
      <c r="T18" s="121"/>
      <c r="U18" s="121"/>
      <c r="V18" s="4"/>
      <c r="W18" s="4"/>
      <c r="X18" s="4"/>
      <c r="Y18" s="4"/>
      <c r="Z18" s="4"/>
      <c r="AA18" s="113"/>
      <c r="AB18" s="113"/>
      <c r="AC18" s="113"/>
      <c r="AD18" s="113"/>
      <c r="AE18" s="113"/>
      <c r="AF18" s="113"/>
      <c r="AG18" s="113"/>
      <c r="XFA18" s="8"/>
      <c r="XFB18" s="8"/>
      <c r="XFC18" s="8"/>
      <c r="XFD18" s="8"/>
    </row>
    <row r="19" s="1" customFormat="true" ht="17.85" hidden="false" customHeight="true" outlineLevel="0" collapsed="false">
      <c r="A19" s="90" t="s">
        <v>29</v>
      </c>
      <c r="C19" s="77" t="n">
        <f aca="false">C17++A$17+A$20</f>
        <v>0.458333333333334</v>
      </c>
      <c r="D19" s="78" t="s">
        <v>23</v>
      </c>
      <c r="E19" s="253" t="str">
        <f aca="false">G6</f>
        <v>Kadaň</v>
      </c>
      <c r="F19" s="80" t="s">
        <v>7</v>
      </c>
      <c r="G19" s="254" t="str">
        <f aca="false">G8</f>
        <v>Slavia K</v>
      </c>
      <c r="H19" s="249" t="n">
        <v>1</v>
      </c>
      <c r="I19" s="83" t="s">
        <v>7</v>
      </c>
      <c r="J19" s="250" t="n">
        <v>7</v>
      </c>
      <c r="M19" s="190" t="s">
        <v>28</v>
      </c>
      <c r="N19" s="191" t="s">
        <v>51</v>
      </c>
      <c r="O19" s="171" t="n">
        <v>8</v>
      </c>
      <c r="P19" s="8"/>
      <c r="Y19" s="113"/>
      <c r="Z19" s="113"/>
      <c r="AA19" s="113"/>
      <c r="AB19" s="113"/>
      <c r="AC19" s="113"/>
      <c r="AD19" s="113"/>
      <c r="AE19" s="113"/>
      <c r="AF19" s="140"/>
      <c r="AG19" s="140"/>
      <c r="XFA19" s="8"/>
      <c r="XFB19" s="8"/>
      <c r="XFC19" s="8"/>
      <c r="XFD19" s="8"/>
    </row>
    <row r="20" s="1" customFormat="true" ht="17.85" hidden="false" customHeight="true" outlineLevel="0" collapsed="false">
      <c r="A20" s="129" t="n">
        <v>0.00347222222222222</v>
      </c>
      <c r="C20" s="91" t="n">
        <f aca="false">C17++A$17+A$20</f>
        <v>0.458333333333334</v>
      </c>
      <c r="D20" s="92" t="s">
        <v>24</v>
      </c>
      <c r="E20" s="255" t="str">
        <f aca="false">G5</f>
        <v>Litice modří</v>
      </c>
      <c r="F20" s="106" t="s">
        <v>7</v>
      </c>
      <c r="G20" s="256" t="str">
        <f aca="false">G7</f>
        <v>Bohemians</v>
      </c>
      <c r="H20" s="244" t="n">
        <v>3</v>
      </c>
      <c r="I20" s="83" t="s">
        <v>7</v>
      </c>
      <c r="J20" s="245" t="n">
        <v>1</v>
      </c>
      <c r="M20" s="190" t="s">
        <v>30</v>
      </c>
      <c r="N20" s="191" t="s">
        <v>9</v>
      </c>
      <c r="O20" s="171" t="n">
        <v>7</v>
      </c>
      <c r="P20" s="8"/>
      <c r="Y20" s="4"/>
      <c r="AB20" s="4"/>
      <c r="AE20" s="140"/>
      <c r="AF20" s="140"/>
      <c r="AG20" s="140"/>
      <c r="XFA20" s="8"/>
      <c r="XFB20" s="8"/>
      <c r="XFC20" s="8"/>
      <c r="XFD20" s="8"/>
    </row>
    <row r="21" s="1" customFormat="true" ht="17.85" hidden="false" customHeight="true" outlineLevel="0" collapsed="false">
      <c r="A21" s="90"/>
      <c r="C21" s="77" t="n">
        <f aca="false">C19++A$17+A$20</f>
        <v>0.472222222222223</v>
      </c>
      <c r="D21" s="78" t="s">
        <v>23</v>
      </c>
      <c r="E21" s="257" t="str">
        <f aca="false">E5</f>
        <v>Litice žlutí</v>
      </c>
      <c r="F21" s="80" t="s">
        <v>7</v>
      </c>
      <c r="G21" s="258" t="str">
        <f aca="false">E8</f>
        <v>Praga</v>
      </c>
      <c r="H21" s="244" t="n">
        <v>0</v>
      </c>
      <c r="I21" s="83" t="s">
        <v>7</v>
      </c>
      <c r="J21" s="245" t="n">
        <v>5</v>
      </c>
      <c r="M21" s="190" t="s">
        <v>31</v>
      </c>
      <c r="N21" s="191" t="s">
        <v>17</v>
      </c>
      <c r="O21" s="171" t="n">
        <v>6</v>
      </c>
      <c r="P21" s="8"/>
      <c r="Y21" s="4"/>
      <c r="AB21" s="4"/>
      <c r="AE21" s="140"/>
      <c r="AF21" s="140"/>
      <c r="AG21" s="140"/>
      <c r="XFA21" s="8"/>
      <c r="XFB21" s="8"/>
      <c r="XFC21" s="8"/>
      <c r="XFD21" s="8"/>
    </row>
    <row r="22" s="1" customFormat="true" ht="17.85" hidden="false" customHeight="true" outlineLevel="0" collapsed="false">
      <c r="A22" s="129"/>
      <c r="C22" s="91" t="n">
        <f aca="false">C19++A$17+A$20</f>
        <v>0.472222222222223</v>
      </c>
      <c r="D22" s="92" t="s">
        <v>24</v>
      </c>
      <c r="E22" s="259" t="str">
        <f aca="false">E6</f>
        <v>Rakovník</v>
      </c>
      <c r="F22" s="260" t="s">
        <v>7</v>
      </c>
      <c r="G22" s="261" t="str">
        <f aca="false">E7</f>
        <v>Mnichovice A</v>
      </c>
      <c r="H22" s="249" t="n">
        <v>4</v>
      </c>
      <c r="I22" s="83" t="s">
        <v>7</v>
      </c>
      <c r="J22" s="250" t="n">
        <v>3</v>
      </c>
      <c r="M22" s="190" t="s">
        <v>32</v>
      </c>
      <c r="N22" s="191" t="s">
        <v>16</v>
      </c>
      <c r="O22" s="171" t="n">
        <v>5</v>
      </c>
      <c r="P22" s="8"/>
      <c r="Y22" s="4"/>
      <c r="AB22" s="4"/>
      <c r="AE22" s="140"/>
      <c r="AF22" s="140"/>
      <c r="AG22" s="140"/>
      <c r="XFA22" s="8"/>
      <c r="XFB22" s="8"/>
      <c r="XFC22" s="8"/>
      <c r="XFD22" s="8"/>
    </row>
    <row r="23" s="1" customFormat="true" ht="17.85" hidden="false" customHeight="true" outlineLevel="0" collapsed="false">
      <c r="A23" s="76"/>
      <c r="C23" s="77" t="n">
        <f aca="false">C21++A$17+A$20</f>
        <v>0.486111111111112</v>
      </c>
      <c r="D23" s="78" t="s">
        <v>23</v>
      </c>
      <c r="E23" s="262" t="str">
        <f aca="false">G5</f>
        <v>Litice modří</v>
      </c>
      <c r="F23" s="80" t="s">
        <v>7</v>
      </c>
      <c r="G23" s="254" t="str">
        <f aca="false">G8</f>
        <v>Slavia K</v>
      </c>
      <c r="H23" s="244" t="n">
        <v>0</v>
      </c>
      <c r="I23" s="83" t="s">
        <v>7</v>
      </c>
      <c r="J23" s="245" t="n">
        <v>1</v>
      </c>
      <c r="M23" s="190" t="s">
        <v>33</v>
      </c>
      <c r="N23" s="191" t="s">
        <v>13</v>
      </c>
      <c r="O23" s="171" t="n">
        <v>4</v>
      </c>
      <c r="P23" s="8"/>
      <c r="Q23" s="201"/>
      <c r="S23" s="201"/>
      <c r="T23" s="201"/>
      <c r="Y23" s="4"/>
      <c r="AB23" s="4"/>
      <c r="AE23" s="140"/>
      <c r="AF23" s="140"/>
      <c r="AG23" s="140"/>
      <c r="XFA23" s="8"/>
      <c r="XFB23" s="8"/>
      <c r="XFC23" s="8"/>
      <c r="XFD23" s="8"/>
    </row>
    <row r="24" s="1" customFormat="true" ht="17.85" hidden="false" customHeight="true" outlineLevel="0" collapsed="false">
      <c r="A24" s="141"/>
      <c r="C24" s="91" t="n">
        <f aca="false">C21++A$17+A$20</f>
        <v>0.486111111111112</v>
      </c>
      <c r="D24" s="92" t="s">
        <v>24</v>
      </c>
      <c r="E24" s="263" t="str">
        <f aca="false">G6</f>
        <v>Kadaň</v>
      </c>
      <c r="F24" s="106" t="s">
        <v>7</v>
      </c>
      <c r="G24" s="264" t="str">
        <f aca="false">G7</f>
        <v>Bohemians</v>
      </c>
      <c r="H24" s="249" t="n">
        <v>0</v>
      </c>
      <c r="I24" s="83" t="s">
        <v>7</v>
      </c>
      <c r="J24" s="250" t="n">
        <v>6</v>
      </c>
      <c r="M24" s="190" t="s">
        <v>34</v>
      </c>
      <c r="N24" s="191" t="s">
        <v>61</v>
      </c>
      <c r="O24" s="171" t="n">
        <v>3</v>
      </c>
      <c r="P24" s="8"/>
      <c r="Q24" s="201"/>
      <c r="S24" s="201"/>
      <c r="T24" s="201"/>
      <c r="Y24" s="113"/>
      <c r="Z24" s="113"/>
      <c r="AA24" s="140"/>
      <c r="AB24" s="140"/>
      <c r="AC24" s="140"/>
      <c r="AD24" s="140"/>
      <c r="AE24" s="140"/>
      <c r="XFA24" s="8"/>
      <c r="XFB24" s="8"/>
      <c r="XFC24" s="8"/>
      <c r="XFD24" s="8"/>
    </row>
    <row r="25" s="1" customFormat="true" ht="17.85" hidden="false" customHeight="true" outlineLevel="0" collapsed="false">
      <c r="A25" s="76"/>
      <c r="C25" s="77" t="n">
        <f aca="false">C23++A$17+A$20</f>
        <v>0.5</v>
      </c>
      <c r="D25" s="78" t="s">
        <v>23</v>
      </c>
      <c r="E25" s="151" t="s">
        <v>88</v>
      </c>
      <c r="F25" s="76" t="s">
        <v>7</v>
      </c>
      <c r="G25" s="151" t="s">
        <v>48</v>
      </c>
      <c r="H25" s="265" t="n">
        <v>6</v>
      </c>
      <c r="I25" s="83" t="s">
        <v>7</v>
      </c>
      <c r="J25" s="266" t="n">
        <v>1</v>
      </c>
      <c r="K25" s="8" t="s">
        <v>40</v>
      </c>
      <c r="L25" s="8"/>
      <c r="M25" s="190" t="s">
        <v>35</v>
      </c>
      <c r="N25" s="191" t="s">
        <v>14</v>
      </c>
      <c r="O25" s="171" t="n">
        <v>2</v>
      </c>
      <c r="P25" s="8"/>
      <c r="Q25" s="201"/>
      <c r="Y25" s="4"/>
      <c r="AB25" s="4"/>
      <c r="XFA25" s="8"/>
      <c r="XFB25" s="8"/>
      <c r="XFC25" s="8"/>
      <c r="XFD25" s="8"/>
    </row>
    <row r="26" s="1" customFormat="true" ht="17.85" hidden="false" customHeight="true" outlineLevel="0" collapsed="false">
      <c r="A26" s="147"/>
      <c r="C26" s="91" t="n">
        <f aca="false">C23++A$17+A$20</f>
        <v>0.5</v>
      </c>
      <c r="D26" s="92" t="s">
        <v>24</v>
      </c>
      <c r="E26" s="151" t="s">
        <v>13</v>
      </c>
      <c r="F26" s="267" t="s">
        <v>7</v>
      </c>
      <c r="G26" s="151" t="s">
        <v>61</v>
      </c>
      <c r="H26" s="265" t="n">
        <v>3</v>
      </c>
      <c r="I26" s="83" t="s">
        <v>7</v>
      </c>
      <c r="J26" s="266" t="n">
        <v>2</v>
      </c>
      <c r="K26" s="8" t="s">
        <v>42</v>
      </c>
      <c r="L26" s="8"/>
      <c r="M26" s="190" t="s">
        <v>36</v>
      </c>
      <c r="N26" s="191" t="s">
        <v>48</v>
      </c>
      <c r="O26" s="171" t="n">
        <v>1</v>
      </c>
      <c r="P26" s="8"/>
      <c r="Q26" s="201"/>
      <c r="S26" s="4"/>
      <c r="V26" s="4"/>
      <c r="Y26" s="4"/>
      <c r="AB26" s="4"/>
      <c r="XFA26" s="8"/>
      <c r="XFB26" s="8"/>
      <c r="XFC26" s="8"/>
      <c r="XFD26" s="8"/>
    </row>
    <row r="27" s="1" customFormat="true" ht="17.85" hidden="false" customHeight="true" outlineLevel="0" collapsed="false">
      <c r="A27" s="90"/>
      <c r="C27" s="77" t="n">
        <f aca="false">C25++A$17+A$20</f>
        <v>0.513888888888889</v>
      </c>
      <c r="D27" s="78" t="s">
        <v>23</v>
      </c>
      <c r="E27" s="159" t="s">
        <v>16</v>
      </c>
      <c r="F27" s="80" t="s">
        <v>7</v>
      </c>
      <c r="G27" s="159" t="s">
        <v>17</v>
      </c>
      <c r="H27" s="265" t="n">
        <v>1</v>
      </c>
      <c r="I27" s="83" t="s">
        <v>7</v>
      </c>
      <c r="J27" s="266" t="n">
        <v>2</v>
      </c>
      <c r="K27" s="8" t="s">
        <v>43</v>
      </c>
      <c r="L27" s="8"/>
      <c r="M27" s="201"/>
      <c r="N27" s="201"/>
      <c r="O27" s="201"/>
      <c r="P27" s="201"/>
      <c r="Q27" s="201"/>
      <c r="S27" s="4"/>
      <c r="V27" s="4"/>
      <c r="Y27" s="4"/>
      <c r="AB27" s="4"/>
      <c r="XFA27" s="8"/>
      <c r="XFB27" s="8"/>
      <c r="XFC27" s="8"/>
      <c r="XFD27" s="8"/>
    </row>
    <row r="28" s="1" customFormat="true" ht="17.85" hidden="false" customHeight="true" outlineLevel="0" collapsed="false">
      <c r="A28" s="147"/>
      <c r="C28" s="91" t="n">
        <f aca="false">C25++A$17+A$20</f>
        <v>0.513888888888889</v>
      </c>
      <c r="D28" s="92" t="s">
        <v>24</v>
      </c>
      <c r="E28" s="151" t="s">
        <v>51</v>
      </c>
      <c r="F28" s="76" t="s">
        <v>7</v>
      </c>
      <c r="G28" s="151" t="s">
        <v>9</v>
      </c>
      <c r="H28" s="268" t="n">
        <v>2</v>
      </c>
      <c r="I28" s="83" t="s">
        <v>7</v>
      </c>
      <c r="J28" s="269" t="n">
        <v>1</v>
      </c>
      <c r="K28" s="8" t="s">
        <v>44</v>
      </c>
      <c r="L28" s="8"/>
      <c r="S28" s="4"/>
      <c r="V28" s="4"/>
      <c r="Y28" s="4"/>
      <c r="AB28" s="4"/>
      <c r="XFA28" s="8"/>
      <c r="XFB28" s="8"/>
      <c r="XFC28" s="8"/>
      <c r="XFD28" s="8"/>
    </row>
    <row r="29" s="1" customFormat="true" ht="17.85" hidden="false" customHeight="true" outlineLevel="0" collapsed="false">
      <c r="C29" s="209" t="n">
        <f aca="false">C27+A$17+A$20+A20</f>
        <v>0.531250000000001</v>
      </c>
      <c r="D29" s="165"/>
      <c r="E29" s="83" t="s">
        <v>45</v>
      </c>
      <c r="F29" s="83"/>
      <c r="G29" s="83"/>
      <c r="H29" s="166"/>
      <c r="I29" s="167"/>
      <c r="J29" s="168"/>
      <c r="P29" s="4"/>
      <c r="S29" s="4"/>
      <c r="V29" s="4"/>
      <c r="Y29" s="4"/>
      <c r="AB29" s="4"/>
      <c r="XFA29" s="8"/>
      <c r="XFB29" s="8"/>
      <c r="XFC29" s="8"/>
      <c r="XFD29" s="8"/>
    </row>
    <row r="30" s="5" customFormat="true" ht="16.15" hidden="false" customHeight="false" outlineLevel="0" collapsed="false">
      <c r="A30" s="148"/>
      <c r="B30" s="1"/>
      <c r="C30" s="148"/>
      <c r="D30" s="1"/>
      <c r="E30" s="148"/>
      <c r="F30" s="1"/>
      <c r="G30" s="148"/>
      <c r="H30" s="1"/>
      <c r="I30" s="148"/>
      <c r="J30" s="1"/>
      <c r="K30" s="148"/>
      <c r="L30" s="148"/>
      <c r="M30" s="1"/>
      <c r="N30" s="1"/>
      <c r="O30" s="1"/>
      <c r="P30" s="4"/>
      <c r="Q30" s="1"/>
      <c r="R30" s="1"/>
      <c r="S30" s="4"/>
      <c r="T30" s="1"/>
      <c r="U30" s="1"/>
      <c r="V30" s="4"/>
      <c r="W30" s="1"/>
      <c r="X30" s="1"/>
      <c r="Y30" s="4"/>
      <c r="Z30" s="1"/>
      <c r="AA30" s="1"/>
      <c r="AB30" s="4"/>
      <c r="AC30" s="1"/>
      <c r="AD30" s="1"/>
      <c r="AE30" s="1"/>
      <c r="AF30" s="1"/>
      <c r="AG30" s="1"/>
      <c r="XFA30" s="8"/>
      <c r="XFB30" s="8"/>
      <c r="XFC30" s="8"/>
      <c r="XFD30" s="8"/>
    </row>
    <row r="31" s="5" customFormat="true" ht="16.15" hidden="false" customHeight="false" outlineLevel="0" collapsed="false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4"/>
      <c r="Q31" s="1"/>
      <c r="R31" s="1"/>
      <c r="S31" s="4"/>
      <c r="T31" s="1"/>
      <c r="U31" s="1"/>
      <c r="V31" s="4"/>
      <c r="W31" s="1"/>
      <c r="X31" s="1"/>
      <c r="Y31" s="4"/>
      <c r="Z31" s="1"/>
      <c r="AA31" s="1"/>
      <c r="AB31" s="4"/>
      <c r="AC31" s="1"/>
      <c r="AD31" s="1"/>
      <c r="AE31" s="1"/>
      <c r="AF31" s="1"/>
      <c r="AG31" s="1"/>
      <c r="XFA31" s="8"/>
      <c r="XFB31" s="8"/>
      <c r="XFC31" s="8"/>
      <c r="XFD31" s="8"/>
    </row>
    <row r="32" s="5" customFormat="true" ht="16.15" hidden="false" customHeight="false" outlineLevel="0" collapsed="false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4"/>
      <c r="Q32" s="1"/>
      <c r="R32" s="1"/>
      <c r="S32" s="4"/>
      <c r="T32" s="1"/>
      <c r="U32" s="1"/>
      <c r="V32" s="4"/>
      <c r="W32" s="1"/>
      <c r="X32" s="1"/>
      <c r="Y32" s="4"/>
      <c r="Z32" s="1"/>
      <c r="AA32" s="1"/>
      <c r="AB32" s="4"/>
      <c r="AC32" s="1"/>
      <c r="AD32" s="1"/>
      <c r="AE32" s="1"/>
      <c r="AF32" s="1"/>
      <c r="AG32" s="1"/>
      <c r="XFA32" s="8"/>
      <c r="XFB32" s="8"/>
      <c r="XFC32" s="8"/>
      <c r="XFD32" s="8"/>
    </row>
    <row r="33" s="5" customFormat="true" ht="16.15" hidden="false" customHeight="false" outlineLevel="0" collapsed="false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4"/>
      <c r="Q33" s="1"/>
      <c r="R33" s="1"/>
      <c r="S33" s="4"/>
      <c r="T33" s="1"/>
      <c r="U33" s="1"/>
      <c r="V33" s="4"/>
      <c r="W33" s="1"/>
      <c r="X33" s="1"/>
      <c r="Y33" s="4"/>
      <c r="Z33" s="1"/>
      <c r="AA33" s="1"/>
      <c r="AB33" s="4"/>
      <c r="AC33" s="1"/>
      <c r="AD33" s="1"/>
      <c r="AE33" s="1"/>
      <c r="AF33" s="1"/>
      <c r="AG33" s="1"/>
      <c r="XFA33" s="8"/>
      <c r="XFB33" s="8"/>
      <c r="XFC33" s="8"/>
      <c r="XFD33" s="8"/>
    </row>
    <row r="34" s="5" customFormat="true" ht="16.15" hidden="false" customHeight="false" outlineLevel="0" collapsed="false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4"/>
      <c r="Q34" s="1"/>
      <c r="R34" s="1"/>
      <c r="S34" s="4"/>
      <c r="T34" s="1"/>
      <c r="U34" s="1"/>
      <c r="V34" s="4"/>
      <c r="W34" s="1"/>
      <c r="X34" s="1"/>
      <c r="Y34" s="4"/>
      <c r="Z34" s="1"/>
      <c r="AA34" s="1"/>
      <c r="AB34" s="4"/>
      <c r="AC34" s="1"/>
      <c r="AD34" s="1"/>
      <c r="AE34" s="1"/>
      <c r="AF34" s="1"/>
      <c r="AG34" s="1"/>
      <c r="XFA34" s="8"/>
      <c r="XFB34" s="8"/>
      <c r="XFC34" s="8"/>
      <c r="XFD34" s="8"/>
    </row>
    <row r="35" customFormat="false" ht="16.15" hidden="false" customHeight="false" outlineLevel="0" collapsed="false">
      <c r="C35" s="1"/>
      <c r="D35" s="1"/>
      <c r="F35" s="1"/>
      <c r="I35" s="1"/>
    </row>
    <row r="36" customFormat="false" ht="16.15" hidden="false" customHeight="false" outlineLevel="0" collapsed="false">
      <c r="E36" s="8"/>
      <c r="F36" s="8"/>
      <c r="G36" s="8"/>
      <c r="H36" s="8"/>
      <c r="I36" s="8"/>
      <c r="J36" s="8"/>
    </row>
    <row r="37" customFormat="false" ht="16.15" hidden="false" customHeight="false" outlineLevel="0" collapsed="false">
      <c r="E37" s="8" t="s">
        <v>46</v>
      </c>
      <c r="F37" s="8"/>
      <c r="G37" s="8"/>
      <c r="H37" s="8"/>
      <c r="I37" s="8"/>
      <c r="J37" s="8"/>
    </row>
    <row r="38" customFormat="false" ht="16.15" hidden="false" customHeight="false" outlineLevel="0" collapsed="false">
      <c r="E38" s="8"/>
      <c r="F38" s="8"/>
      <c r="G38" s="8"/>
      <c r="H38" s="8"/>
      <c r="I38" s="8"/>
      <c r="J38" s="8"/>
    </row>
    <row r="39" customFormat="false" ht="16.15" hidden="false" customHeight="false" outlineLevel="0" collapsed="false">
      <c r="E39" s="8"/>
      <c r="F39" s="8"/>
      <c r="G39" s="8"/>
      <c r="H39" s="8"/>
      <c r="I39" s="8"/>
      <c r="J39" s="8"/>
    </row>
    <row r="40" customFormat="false" ht="16.15" hidden="false" customHeight="false" outlineLevel="0" collapsed="false">
      <c r="E40" s="8"/>
      <c r="F40" s="8"/>
      <c r="G40" s="8"/>
      <c r="H40" s="8"/>
      <c r="I40" s="8"/>
      <c r="J40" s="8"/>
    </row>
    <row r="41" customFormat="false" ht="16.15" hidden="false" customHeight="false" outlineLevel="0" collapsed="false">
      <c r="E41" s="8"/>
      <c r="F41" s="8"/>
      <c r="G41" s="8"/>
      <c r="H41" s="8"/>
      <c r="I41" s="8"/>
      <c r="J41" s="8"/>
    </row>
    <row r="42" customFormat="false" ht="16.15" hidden="false" customHeight="false" outlineLevel="0" collapsed="false">
      <c r="E42" s="8"/>
      <c r="F42" s="8"/>
      <c r="G42" s="8"/>
      <c r="H42" s="8"/>
      <c r="I42" s="8"/>
      <c r="J42" s="8"/>
    </row>
  </sheetData>
  <mergeCells count="19">
    <mergeCell ref="C1:J1"/>
    <mergeCell ref="N1:Z1"/>
    <mergeCell ref="C2:J2"/>
    <mergeCell ref="O3:Q3"/>
    <mergeCell ref="R3:T3"/>
    <mergeCell ref="U3:W3"/>
    <mergeCell ref="X3:Z3"/>
    <mergeCell ref="AA3:AC3"/>
    <mergeCell ref="C4:D4"/>
    <mergeCell ref="O10:Q10"/>
    <mergeCell ref="R10:T10"/>
    <mergeCell ref="U10:W10"/>
    <mergeCell ref="X10:Z10"/>
    <mergeCell ref="AA10:AC10"/>
    <mergeCell ref="E12:G12"/>
    <mergeCell ref="H12:J12"/>
    <mergeCell ref="N17:O17"/>
    <mergeCell ref="R18:U18"/>
    <mergeCell ref="E29:G2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  <colBreaks count="1" manualBreakCount="1">
    <brk id="12" man="true" max="65535" min="0"/>
  </col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G43"/>
  <sheetViews>
    <sheetView showFormulas="false" showGridLines="true" showRowColHeaders="true" showZeros="true" rightToLeft="false" tabSelected="false" showOutlineSymbols="true" defaultGridColor="true" view="normal" topLeftCell="A13" colorId="64" zoomScale="50" zoomScaleNormal="50" zoomScalePageLayoutView="100" workbookViewId="0">
      <selection pane="topLeft" activeCell="L30" activeCellId="0" sqref="L30"/>
    </sheetView>
  </sheetViews>
  <sheetFormatPr defaultColWidth="8.75" defaultRowHeight="16.15" zeroHeight="false" outlineLevelRow="0" outlineLevelCol="0"/>
  <cols>
    <col collapsed="false" customWidth="true" hidden="false" outlineLevel="0" max="1" min="1" style="8" width="17.05"/>
    <col collapsed="false" customWidth="true" hidden="false" outlineLevel="0" max="2" min="2" style="8" width="3.89"/>
    <col collapsed="false" customWidth="true" hidden="false" outlineLevel="0" max="5" min="5" style="8" width="16.67"/>
    <col collapsed="false" customWidth="true" hidden="false" outlineLevel="0" max="6" min="6" style="8" width="5.55"/>
    <col collapsed="false" customWidth="true" hidden="false" outlineLevel="0" max="7" min="7" style="8" width="17.11"/>
    <col collapsed="false" customWidth="true" hidden="false" outlineLevel="0" max="8" min="8" style="8" width="5.78"/>
    <col collapsed="false" customWidth="true" hidden="false" outlineLevel="0" max="9" min="9" style="8" width="5.43"/>
    <col collapsed="false" customWidth="true" hidden="false" outlineLevel="0" max="10" min="10" style="8" width="5.78"/>
    <col collapsed="false" customWidth="true" hidden="false" outlineLevel="0" max="11" min="11" style="8" width="5"/>
    <col collapsed="false" customWidth="true" hidden="false" outlineLevel="0" max="12" min="12" style="1" width="3.45"/>
    <col collapsed="false" customWidth="true" hidden="false" outlineLevel="0" max="13" min="13" style="1" width="13.66"/>
    <col collapsed="false" customWidth="true" hidden="false" outlineLevel="0" max="14" min="14" style="1" width="6.11"/>
    <col collapsed="false" customWidth="true" hidden="false" outlineLevel="0" max="15" min="15" style="1" width="2.12"/>
    <col collapsed="false" customWidth="true" hidden="false" outlineLevel="0" max="16" min="16" style="1" width="6.11"/>
    <col collapsed="false" customWidth="true" hidden="false" outlineLevel="0" max="17" min="17" style="1" width="4.9"/>
    <col collapsed="false" customWidth="true" hidden="false" outlineLevel="0" max="18" min="18" style="1" width="2.62"/>
    <col collapsed="false" customWidth="true" hidden="false" outlineLevel="0" max="20" min="19" style="1" width="6.11"/>
    <col collapsed="false" customWidth="true" hidden="false" outlineLevel="0" max="21" min="21" style="1" width="2.12"/>
    <col collapsed="false" customWidth="true" hidden="false" outlineLevel="0" max="23" min="22" style="1" width="6.11"/>
    <col collapsed="false" customWidth="true" hidden="false" outlineLevel="0" max="24" min="24" style="1" width="2.12"/>
    <col collapsed="false" customWidth="true" hidden="false" outlineLevel="0" max="26" min="25" style="1" width="6.11"/>
    <col collapsed="false" customWidth="true" hidden="false" outlineLevel="0" max="27" min="27" style="1" width="2.12"/>
    <col collapsed="false" customWidth="true" hidden="false" outlineLevel="0" max="28" min="28" style="1" width="6.11"/>
    <col collapsed="false" customWidth="true" hidden="false" outlineLevel="0" max="29" min="29" style="1" width="7.67"/>
    <col collapsed="false" customWidth="true" hidden="false" outlineLevel="0" max="30" min="30" style="4" width="2.12"/>
    <col collapsed="false" customWidth="true" hidden="false" outlineLevel="0" max="31" min="31" style="1" width="7.67"/>
    <col collapsed="false" customWidth="true" hidden="false" outlineLevel="0" max="33" min="32" style="1" width="9.2"/>
    <col collapsed="false" customWidth="true" hidden="false" outlineLevel="0" max="16384" min="16381" style="8" width="11.53"/>
  </cols>
  <sheetData>
    <row r="1" customFormat="false" ht="16.15" hidden="false" customHeight="false" outlineLevel="0" collapsed="false">
      <c r="A1" s="218"/>
      <c r="B1" s="218"/>
      <c r="C1" s="219"/>
      <c r="D1" s="219"/>
      <c r="E1" s="219"/>
      <c r="F1" s="219"/>
      <c r="G1" s="219"/>
      <c r="H1" s="219"/>
      <c r="I1" s="219"/>
      <c r="J1" s="219"/>
      <c r="K1" s="218"/>
      <c r="M1" s="7"/>
      <c r="N1" s="7"/>
      <c r="O1" s="7"/>
      <c r="P1" s="7"/>
      <c r="Q1" s="7"/>
      <c r="R1" s="7"/>
    </row>
    <row r="2" customFormat="false" ht="16.15" hidden="false" customHeight="false" outlineLevel="0" collapsed="false">
      <c r="A2" s="218"/>
      <c r="B2" s="218"/>
      <c r="C2" s="220" t="s">
        <v>89</v>
      </c>
      <c r="D2" s="220"/>
      <c r="E2" s="220"/>
      <c r="F2" s="220"/>
      <c r="G2" s="220"/>
      <c r="H2" s="220"/>
      <c r="I2" s="220"/>
      <c r="J2" s="220"/>
      <c r="K2" s="218"/>
    </row>
    <row r="3" customFormat="false" ht="16.15" hidden="false" customHeight="false" outlineLevel="0" collapsed="false">
      <c r="A3" s="218"/>
      <c r="B3" s="218"/>
      <c r="C3" s="221"/>
      <c r="D3" s="221"/>
      <c r="E3" s="221"/>
      <c r="F3" s="221"/>
      <c r="G3" s="221"/>
      <c r="H3" s="221"/>
      <c r="I3" s="221"/>
      <c r="J3" s="221"/>
      <c r="K3" s="218"/>
      <c r="M3" s="10" t="s">
        <v>1</v>
      </c>
      <c r="N3" s="11" t="str">
        <f aca="false">E5</f>
        <v>HK 12</v>
      </c>
      <c r="O3" s="11"/>
      <c r="P3" s="11"/>
      <c r="Q3" s="12" t="str">
        <f aca="false">E6</f>
        <v>Kbely B</v>
      </c>
      <c r="R3" s="12"/>
      <c r="S3" s="12"/>
      <c r="T3" s="13" t="str">
        <f aca="false">E7</f>
        <v>Kbely A</v>
      </c>
      <c r="U3" s="13"/>
      <c r="V3" s="13"/>
      <c r="W3" s="14" t="str">
        <f aca="false">E8</f>
        <v>President černí</v>
      </c>
      <c r="X3" s="14"/>
      <c r="Y3" s="14"/>
      <c r="Z3" s="15" t="str">
        <f aca="false">E9</f>
        <v>HK MIX</v>
      </c>
      <c r="AA3" s="15"/>
      <c r="AB3" s="15"/>
      <c r="AC3" s="16" t="s">
        <v>2</v>
      </c>
      <c r="AD3" s="16"/>
      <c r="AE3" s="16"/>
      <c r="AF3" s="17" t="s">
        <v>3</v>
      </c>
      <c r="AG3" s="17" t="s">
        <v>4</v>
      </c>
    </row>
    <row r="4" customFormat="false" ht="16.15" hidden="false" customHeight="false" outlineLevel="0" collapsed="false">
      <c r="A4" s="218"/>
      <c r="B4" s="218"/>
      <c r="C4" s="222" t="s">
        <v>5</v>
      </c>
      <c r="D4" s="222"/>
      <c r="E4" s="223" t="s">
        <v>1</v>
      </c>
      <c r="F4" s="221"/>
      <c r="G4" s="224" t="s">
        <v>6</v>
      </c>
      <c r="H4" s="221"/>
      <c r="I4" s="221"/>
      <c r="J4" s="221"/>
      <c r="K4" s="218"/>
      <c r="M4" s="21" t="str">
        <f aca="false">E5</f>
        <v>HK 12</v>
      </c>
      <c r="N4" s="22"/>
      <c r="O4" s="23" t="s">
        <v>7</v>
      </c>
      <c r="P4" s="23"/>
      <c r="Q4" s="24" t="n">
        <f aca="false">H13</f>
        <v>9</v>
      </c>
      <c r="R4" s="25" t="s">
        <v>7</v>
      </c>
      <c r="S4" s="25" t="n">
        <f aca="false">J13</f>
        <v>0</v>
      </c>
      <c r="T4" s="25" t="n">
        <f aca="false">H19</f>
        <v>4</v>
      </c>
      <c r="U4" s="25" t="s">
        <v>7</v>
      </c>
      <c r="V4" s="25" t="n">
        <f aca="false">J19</f>
        <v>0</v>
      </c>
      <c r="W4" s="27" t="n">
        <f aca="false">H26</f>
        <v>1</v>
      </c>
      <c r="X4" s="25" t="s">
        <v>7</v>
      </c>
      <c r="Y4" s="28" t="n">
        <f aca="false">J26</f>
        <v>0</v>
      </c>
      <c r="Z4" s="29" t="n">
        <f aca="false">H33</f>
        <v>6</v>
      </c>
      <c r="AA4" s="25" t="s">
        <v>7</v>
      </c>
      <c r="AB4" s="30" t="n">
        <f aca="false">J33</f>
        <v>0</v>
      </c>
      <c r="AC4" s="31" t="n">
        <f aca="false">Q4+T4+W4+Z4</f>
        <v>20</v>
      </c>
      <c r="AD4" s="32" t="s">
        <v>7</v>
      </c>
      <c r="AE4" s="32" t="n">
        <f aca="false">S4+V4+Y4+AB4</f>
        <v>0</v>
      </c>
      <c r="AF4" s="34"/>
      <c r="AG4" s="34"/>
    </row>
    <row r="5" customFormat="false" ht="16.15" hidden="false" customHeight="false" outlineLevel="0" collapsed="false">
      <c r="A5" s="218"/>
      <c r="B5" s="218"/>
      <c r="C5" s="221"/>
      <c r="D5" s="221"/>
      <c r="E5" s="225" t="s">
        <v>57</v>
      </c>
      <c r="F5" s="226"/>
      <c r="G5" s="225" t="s">
        <v>58</v>
      </c>
      <c r="H5" s="221"/>
      <c r="I5" s="221"/>
      <c r="J5" s="221"/>
      <c r="K5" s="218"/>
      <c r="M5" s="38" t="str">
        <f aca="false">E6</f>
        <v>Kbely B</v>
      </c>
      <c r="N5" s="27" t="n">
        <f aca="false">J13</f>
        <v>0</v>
      </c>
      <c r="O5" s="28" t="s">
        <v>7</v>
      </c>
      <c r="P5" s="28" t="n">
        <f aca="false">H13</f>
        <v>9</v>
      </c>
      <c r="Q5" s="22"/>
      <c r="R5" s="23" t="s">
        <v>7</v>
      </c>
      <c r="S5" s="23"/>
      <c r="T5" s="27" t="n">
        <f aca="false">H31</f>
        <v>0</v>
      </c>
      <c r="U5" s="28" t="s">
        <v>7</v>
      </c>
      <c r="V5" s="28" t="n">
        <f aca="false">J31</f>
        <v>1</v>
      </c>
      <c r="W5" s="27" t="n">
        <f aca="false">H23</f>
        <v>1</v>
      </c>
      <c r="X5" s="28" t="s">
        <v>7</v>
      </c>
      <c r="Y5" s="28" t="n">
        <f aca="false">J23</f>
        <v>0</v>
      </c>
      <c r="Z5" s="40" t="n">
        <f aca="false">H28</f>
        <v>3</v>
      </c>
      <c r="AA5" s="28" t="s">
        <v>7</v>
      </c>
      <c r="AB5" s="41" t="n">
        <f aca="false">J28</f>
        <v>1</v>
      </c>
      <c r="AC5" s="42" t="n">
        <f aca="false">N5+T5+W5+Z5</f>
        <v>4</v>
      </c>
      <c r="AD5" s="32" t="s">
        <v>7</v>
      </c>
      <c r="AE5" s="28" t="n">
        <f aca="false">P5+V5+Y5+AB5</f>
        <v>11</v>
      </c>
      <c r="AF5" s="43"/>
      <c r="AG5" s="43"/>
    </row>
    <row r="6" customFormat="false" ht="16.15" hidden="false" customHeight="false" outlineLevel="0" collapsed="false">
      <c r="A6" s="218"/>
      <c r="B6" s="218"/>
      <c r="C6" s="221"/>
      <c r="D6" s="221"/>
      <c r="E6" s="225" t="s">
        <v>54</v>
      </c>
      <c r="F6" s="226"/>
      <c r="G6" s="225" t="s">
        <v>15</v>
      </c>
      <c r="H6" s="221"/>
      <c r="I6" s="221"/>
      <c r="J6" s="221"/>
      <c r="K6" s="218"/>
      <c r="M6" s="44" t="str">
        <f aca="false">E7</f>
        <v>Kbely A</v>
      </c>
      <c r="N6" s="27" t="n">
        <f aca="false">J19</f>
        <v>0</v>
      </c>
      <c r="O6" s="28" t="s">
        <v>7</v>
      </c>
      <c r="P6" s="28" t="n">
        <f aca="false">H19</f>
        <v>4</v>
      </c>
      <c r="Q6" s="27" t="n">
        <f aca="false">J31</f>
        <v>1</v>
      </c>
      <c r="R6" s="28" t="s">
        <v>7</v>
      </c>
      <c r="S6" s="28" t="n">
        <f aca="false">H31</f>
        <v>0</v>
      </c>
      <c r="T6" s="22"/>
      <c r="U6" s="23" t="s">
        <v>7</v>
      </c>
      <c r="V6" s="23"/>
      <c r="W6" s="27" t="n">
        <f aca="false">H14</f>
        <v>0</v>
      </c>
      <c r="X6" s="28" t="s">
        <v>7</v>
      </c>
      <c r="Y6" s="28" t="n">
        <f aca="false">J14</f>
        <v>2</v>
      </c>
      <c r="Z6" s="45" t="n">
        <f aca="false">H22</f>
        <v>6</v>
      </c>
      <c r="AA6" s="28" t="s">
        <v>7</v>
      </c>
      <c r="AB6" s="46" t="n">
        <f aca="false">J22</f>
        <v>0</v>
      </c>
      <c r="AC6" s="47" t="n">
        <f aca="false">N6+Q6+W6+Z6</f>
        <v>7</v>
      </c>
      <c r="AD6" s="32" t="s">
        <v>7</v>
      </c>
      <c r="AE6" s="28" t="n">
        <f aca="false">P6+S6+Y6+AB6</f>
        <v>6</v>
      </c>
      <c r="AF6" s="48"/>
      <c r="AG6" s="48"/>
    </row>
    <row r="7" customFormat="false" ht="16.15" hidden="false" customHeight="false" outlineLevel="0" collapsed="false">
      <c r="A7" s="218"/>
      <c r="B7" s="218"/>
      <c r="C7" s="221"/>
      <c r="D7" s="221"/>
      <c r="E7" s="225" t="s">
        <v>49</v>
      </c>
      <c r="F7" s="226"/>
      <c r="G7" s="35" t="s">
        <v>53</v>
      </c>
      <c r="H7" s="221"/>
      <c r="I7" s="221"/>
      <c r="J7" s="221"/>
      <c r="K7" s="218"/>
      <c r="M7" s="49" t="str">
        <f aca="false">E8</f>
        <v>President černí</v>
      </c>
      <c r="N7" s="27" t="n">
        <f aca="false">J26</f>
        <v>0</v>
      </c>
      <c r="O7" s="28" t="s">
        <v>7</v>
      </c>
      <c r="P7" s="28" t="n">
        <f aca="false">H26</f>
        <v>1</v>
      </c>
      <c r="Q7" s="27" t="n">
        <f aca="false">J23</f>
        <v>0</v>
      </c>
      <c r="R7" s="28" t="s">
        <v>7</v>
      </c>
      <c r="S7" s="28" t="n">
        <f aca="false">H23</f>
        <v>1</v>
      </c>
      <c r="T7" s="27" t="n">
        <f aca="false">J14</f>
        <v>2</v>
      </c>
      <c r="U7" s="28" t="s">
        <v>7</v>
      </c>
      <c r="V7" s="28" t="n">
        <f aca="false">H14</f>
        <v>0</v>
      </c>
      <c r="W7" s="22"/>
      <c r="X7" s="23" t="s">
        <v>7</v>
      </c>
      <c r="Y7" s="23"/>
      <c r="Z7" s="40" t="n">
        <f aca="false">H16</f>
        <v>8</v>
      </c>
      <c r="AA7" s="28" t="s">
        <v>7</v>
      </c>
      <c r="AB7" s="41" t="n">
        <f aca="false">J16</f>
        <v>0</v>
      </c>
      <c r="AC7" s="47" t="n">
        <f aca="false">N7+Q7+T7+Z7</f>
        <v>10</v>
      </c>
      <c r="AD7" s="32" t="s">
        <v>7</v>
      </c>
      <c r="AE7" s="28" t="n">
        <f aca="false">P7+S7+V7+AB7</f>
        <v>2</v>
      </c>
      <c r="AF7" s="43"/>
      <c r="AG7" s="43"/>
    </row>
    <row r="8" customFormat="false" ht="16.15" hidden="false" customHeight="false" outlineLevel="0" collapsed="false">
      <c r="A8" s="218"/>
      <c r="B8" s="218"/>
      <c r="C8" s="221"/>
      <c r="D8" s="221"/>
      <c r="E8" s="35" t="s">
        <v>52</v>
      </c>
      <c r="F8" s="226"/>
      <c r="G8" s="225"/>
      <c r="H8" s="221"/>
      <c r="I8" s="221"/>
      <c r="J8" s="221"/>
      <c r="K8" s="218"/>
      <c r="M8" s="50" t="str">
        <f aca="false">E9</f>
        <v>HK MIX</v>
      </c>
      <c r="N8" s="27" t="n">
        <f aca="false">J33</f>
        <v>0</v>
      </c>
      <c r="O8" s="28" t="s">
        <v>7</v>
      </c>
      <c r="P8" s="28" t="n">
        <f aca="false">H33</f>
        <v>6</v>
      </c>
      <c r="Q8" s="27" t="n">
        <f aca="false">J28</f>
        <v>1</v>
      </c>
      <c r="R8" s="28" t="s">
        <v>7</v>
      </c>
      <c r="S8" s="28" t="n">
        <f aca="false">H28</f>
        <v>3</v>
      </c>
      <c r="T8" s="27" t="n">
        <f aca="false">J22</f>
        <v>0</v>
      </c>
      <c r="U8" s="28" t="s">
        <v>7</v>
      </c>
      <c r="V8" s="28" t="n">
        <f aca="false">H22</f>
        <v>6</v>
      </c>
      <c r="W8" s="27" t="n">
        <f aca="false">J16</f>
        <v>0</v>
      </c>
      <c r="X8" s="28" t="s">
        <v>7</v>
      </c>
      <c r="Y8" s="28" t="n">
        <f aca="false">H16</f>
        <v>8</v>
      </c>
      <c r="Z8" s="22"/>
      <c r="AA8" s="23" t="s">
        <v>7</v>
      </c>
      <c r="AB8" s="51"/>
      <c r="AC8" s="52" t="n">
        <f aca="false">N8+Q8+T8+W8</f>
        <v>1</v>
      </c>
      <c r="AD8" s="32" t="s">
        <v>7</v>
      </c>
      <c r="AE8" s="28" t="n">
        <f aca="false">P8+S8+V8+Y8</f>
        <v>23</v>
      </c>
      <c r="AF8" s="33"/>
      <c r="AG8" s="33"/>
    </row>
    <row r="9" customFormat="false" ht="16.15" hidden="false" customHeight="false" outlineLevel="0" collapsed="false">
      <c r="A9" s="218"/>
      <c r="B9" s="218"/>
      <c r="C9" s="221"/>
      <c r="D9" s="221"/>
      <c r="E9" s="225" t="s">
        <v>59</v>
      </c>
      <c r="F9" s="226"/>
      <c r="G9" s="225" t="s">
        <v>50</v>
      </c>
      <c r="H9" s="221"/>
      <c r="I9" s="221"/>
      <c r="J9" s="221"/>
      <c r="K9" s="218"/>
      <c r="M9" s="53"/>
      <c r="N9" s="54"/>
      <c r="O9" s="4"/>
      <c r="P9" s="4"/>
      <c r="Q9" s="54"/>
      <c r="R9" s="4"/>
      <c r="S9" s="4"/>
      <c r="T9" s="54"/>
      <c r="U9" s="4"/>
      <c r="V9" s="4"/>
      <c r="W9" s="54"/>
      <c r="X9" s="4"/>
      <c r="Y9" s="4"/>
      <c r="Z9" s="54"/>
      <c r="AA9" s="54"/>
      <c r="AB9" s="54"/>
      <c r="AC9" s="54"/>
      <c r="AE9" s="4"/>
      <c r="AF9" s="5"/>
      <c r="AG9" s="5"/>
    </row>
    <row r="10" customFormat="false" ht="16.15" hidden="false" customHeight="false" outlineLevel="0" collapsed="false">
      <c r="A10" s="218"/>
      <c r="B10" s="218"/>
      <c r="C10" s="221"/>
      <c r="D10" s="227"/>
      <c r="E10" s="228"/>
      <c r="F10" s="229"/>
      <c r="G10" s="218"/>
      <c r="H10" s="218"/>
      <c r="I10" s="229"/>
      <c r="J10" s="218"/>
      <c r="K10" s="218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E10" s="4"/>
    </row>
    <row r="11" customFormat="false" ht="16.15" hidden="false" customHeight="false" outlineLevel="0" collapsed="false">
      <c r="A11" s="218"/>
      <c r="B11" s="218"/>
      <c r="C11" s="221"/>
      <c r="D11" s="227"/>
      <c r="E11" s="228"/>
      <c r="F11" s="229"/>
      <c r="G11" s="218"/>
      <c r="H11" s="218"/>
      <c r="I11" s="229"/>
      <c r="J11" s="218"/>
      <c r="K11" s="218"/>
      <c r="M11" s="56" t="s">
        <v>6</v>
      </c>
      <c r="N11" s="57" t="str">
        <f aca="false">G5</f>
        <v>HK 13</v>
      </c>
      <c r="O11" s="57"/>
      <c r="P11" s="57"/>
      <c r="Q11" s="58" t="str">
        <f aca="false">G6</f>
        <v>Jičín</v>
      </c>
      <c r="R11" s="58"/>
      <c r="S11" s="58"/>
      <c r="T11" s="59" t="str">
        <f aca="false">G7</f>
        <v>President červení</v>
      </c>
      <c r="U11" s="59"/>
      <c r="V11" s="59"/>
      <c r="W11" s="60" t="n">
        <f aca="false">G8</f>
        <v>0</v>
      </c>
      <c r="X11" s="60"/>
      <c r="Y11" s="60"/>
      <c r="Z11" s="61" t="str">
        <f aca="false">G9</f>
        <v>Hostivař</v>
      </c>
      <c r="AA11" s="61"/>
      <c r="AB11" s="61"/>
      <c r="AC11" s="16" t="s">
        <v>2</v>
      </c>
      <c r="AD11" s="16"/>
      <c r="AE11" s="16"/>
      <c r="AF11" s="62" t="s">
        <v>3</v>
      </c>
      <c r="AG11" s="63" t="s">
        <v>4</v>
      </c>
    </row>
    <row r="12" customFormat="false" ht="16.15" hidden="false" customHeight="false" outlineLevel="0" collapsed="false">
      <c r="A12" s="218"/>
      <c r="B12" s="1"/>
      <c r="C12" s="64" t="s">
        <v>18</v>
      </c>
      <c r="D12" s="64" t="s">
        <v>19</v>
      </c>
      <c r="E12" s="65" t="s">
        <v>20</v>
      </c>
      <c r="F12" s="65"/>
      <c r="G12" s="65"/>
      <c r="H12" s="65" t="s">
        <v>21</v>
      </c>
      <c r="I12" s="65"/>
      <c r="J12" s="65"/>
      <c r="K12" s="230"/>
      <c r="L12" s="66"/>
      <c r="M12" s="67" t="str">
        <f aca="false">G5</f>
        <v>HK 13</v>
      </c>
      <c r="N12" s="68"/>
      <c r="O12" s="69" t="s">
        <v>7</v>
      </c>
      <c r="P12" s="69"/>
      <c r="Q12" s="70" t="n">
        <f aca="false">H15</f>
        <v>1</v>
      </c>
      <c r="R12" s="71" t="s">
        <v>7</v>
      </c>
      <c r="S12" s="71" t="n">
        <f aca="false">J15</f>
        <v>1</v>
      </c>
      <c r="T12" s="32" t="n">
        <f aca="false">H20</f>
        <v>2</v>
      </c>
      <c r="U12" s="71" t="s">
        <v>7</v>
      </c>
      <c r="V12" s="32" t="n">
        <f aca="false">J20</f>
        <v>1</v>
      </c>
      <c r="W12" s="33" t="n">
        <f aca="false">H29</f>
        <v>0</v>
      </c>
      <c r="X12" s="71" t="s">
        <v>7</v>
      </c>
      <c r="Y12" s="32" t="n">
        <f aca="false">J29</f>
        <v>0</v>
      </c>
      <c r="Z12" s="72" t="n">
        <f aca="false">H32</f>
        <v>1</v>
      </c>
      <c r="AA12" s="71" t="s">
        <v>7</v>
      </c>
      <c r="AB12" s="73" t="n">
        <f aca="false">J32</f>
        <v>1</v>
      </c>
      <c r="AC12" s="31" t="n">
        <f aca="false">Q12+T12+W12+Z12</f>
        <v>4</v>
      </c>
      <c r="AD12" s="32" t="s">
        <v>7</v>
      </c>
      <c r="AE12" s="32" t="n">
        <f aca="false">S12+V12+Y12+AB12</f>
        <v>3</v>
      </c>
      <c r="AF12" s="74"/>
      <c r="AG12" s="75"/>
    </row>
    <row r="13" customFormat="false" ht="16.15" hidden="false" customHeight="false" outlineLevel="0" collapsed="false">
      <c r="A13" s="231" t="s">
        <v>22</v>
      </c>
      <c r="B13" s="1"/>
      <c r="C13" s="77" t="n">
        <f aca="false">A14</f>
        <v>0.416666666666667</v>
      </c>
      <c r="D13" s="78" t="s">
        <v>23</v>
      </c>
      <c r="E13" s="79" t="str">
        <f aca="false">E5</f>
        <v>HK 12</v>
      </c>
      <c r="F13" s="80" t="s">
        <v>7</v>
      </c>
      <c r="G13" s="81" t="str">
        <f aca="false">E6</f>
        <v>Kbely B</v>
      </c>
      <c r="H13" s="82" t="n">
        <v>9</v>
      </c>
      <c r="I13" s="83" t="s">
        <v>7</v>
      </c>
      <c r="J13" s="84" t="n">
        <v>0</v>
      </c>
      <c r="K13" s="218"/>
      <c r="M13" s="85" t="str">
        <f aca="false">G6</f>
        <v>Jičín</v>
      </c>
      <c r="N13" s="33" t="n">
        <f aca="false">J15</f>
        <v>1</v>
      </c>
      <c r="O13" s="32" t="s">
        <v>7</v>
      </c>
      <c r="P13" s="32" t="n">
        <f aca="false">H15</f>
        <v>1</v>
      </c>
      <c r="Q13" s="68"/>
      <c r="R13" s="69" t="s">
        <v>7</v>
      </c>
      <c r="S13" s="69"/>
      <c r="T13" s="33" t="n">
        <f aca="false">H30</f>
        <v>6</v>
      </c>
      <c r="U13" s="32" t="s">
        <v>7</v>
      </c>
      <c r="V13" s="32" t="n">
        <f aca="false">J30</f>
        <v>1</v>
      </c>
      <c r="W13" s="33" t="n">
        <f aca="false">H24</f>
        <v>0</v>
      </c>
      <c r="X13" s="32" t="s">
        <v>7</v>
      </c>
      <c r="Y13" s="32" t="n">
        <f aca="false">J24</f>
        <v>0</v>
      </c>
      <c r="Z13" s="87" t="n">
        <f aca="false">H18</f>
        <v>4</v>
      </c>
      <c r="AA13" s="32" t="s">
        <v>7</v>
      </c>
      <c r="AB13" s="88" t="n">
        <f aca="false">J18</f>
        <v>1</v>
      </c>
      <c r="AC13" s="42" t="n">
        <f aca="false">N13+T13+W13+Z13</f>
        <v>11</v>
      </c>
      <c r="AD13" s="32" t="s">
        <v>7</v>
      </c>
      <c r="AE13" s="28" t="n">
        <f aca="false">P13+V13+Y13+AB13</f>
        <v>3</v>
      </c>
      <c r="AF13" s="89"/>
      <c r="AG13" s="43"/>
    </row>
    <row r="14" customFormat="false" ht="16.15" hidden="false" customHeight="false" outlineLevel="0" collapsed="false">
      <c r="A14" s="232" t="n">
        <v>0.416666666666667</v>
      </c>
      <c r="B14" s="1"/>
      <c r="C14" s="91" t="n">
        <f aca="false">A14</f>
        <v>0.416666666666667</v>
      </c>
      <c r="D14" s="92" t="s">
        <v>24</v>
      </c>
      <c r="E14" s="93" t="str">
        <f aca="false">E7</f>
        <v>Kbely A</v>
      </c>
      <c r="F14" s="76" t="s">
        <v>7</v>
      </c>
      <c r="G14" s="94" t="str">
        <f aca="false">E8</f>
        <v>President černí</v>
      </c>
      <c r="H14" s="95" t="n">
        <v>0</v>
      </c>
      <c r="I14" s="96" t="s">
        <v>7</v>
      </c>
      <c r="J14" s="97" t="n">
        <v>2</v>
      </c>
      <c r="K14" s="218"/>
      <c r="M14" s="98" t="str">
        <f aca="false">G7</f>
        <v>President červení</v>
      </c>
      <c r="N14" s="33" t="n">
        <f aca="false">J20</f>
        <v>1</v>
      </c>
      <c r="O14" s="32" t="s">
        <v>7</v>
      </c>
      <c r="P14" s="32" t="n">
        <f aca="false">H20</f>
        <v>2</v>
      </c>
      <c r="Q14" s="33" t="n">
        <f aca="false">J30</f>
        <v>1</v>
      </c>
      <c r="R14" s="32" t="s">
        <v>7</v>
      </c>
      <c r="S14" s="32" t="n">
        <f aca="false">H30</f>
        <v>6</v>
      </c>
      <c r="T14" s="68"/>
      <c r="U14" s="69" t="s">
        <v>7</v>
      </c>
      <c r="V14" s="69"/>
      <c r="W14" s="33" t="n">
        <f aca="false">H17</f>
        <v>0</v>
      </c>
      <c r="X14" s="32" t="s">
        <v>7</v>
      </c>
      <c r="Y14" s="32" t="n">
        <f aca="false">J17</f>
        <v>0</v>
      </c>
      <c r="Z14" s="99" t="n">
        <f aca="false">H25</f>
        <v>1</v>
      </c>
      <c r="AA14" s="32" t="s">
        <v>7</v>
      </c>
      <c r="AB14" s="100" t="n">
        <f aca="false">J25</f>
        <v>7</v>
      </c>
      <c r="AC14" s="47" t="n">
        <f aca="false">N14+Q14+W14+Z14</f>
        <v>3</v>
      </c>
      <c r="AD14" s="32" t="s">
        <v>7</v>
      </c>
      <c r="AE14" s="28" t="n">
        <f aca="false">P14+S14+Y14+AB14</f>
        <v>15</v>
      </c>
      <c r="AF14" s="101"/>
      <c r="AG14" s="102"/>
    </row>
    <row r="15" customFormat="false" ht="16.15" hidden="false" customHeight="false" outlineLevel="0" collapsed="false">
      <c r="A15" s="231"/>
      <c r="B15" s="1"/>
      <c r="C15" s="103" t="n">
        <f aca="false">A14</f>
        <v>0.416666666666667</v>
      </c>
      <c r="D15" s="104" t="s">
        <v>25</v>
      </c>
      <c r="E15" s="105" t="str">
        <f aca="false">G5</f>
        <v>HK 13</v>
      </c>
      <c r="F15" s="106" t="s">
        <v>7</v>
      </c>
      <c r="G15" s="107" t="str">
        <f aca="false">G6</f>
        <v>Jičín</v>
      </c>
      <c r="H15" s="82" t="n">
        <v>1</v>
      </c>
      <c r="I15" s="83" t="s">
        <v>7</v>
      </c>
      <c r="J15" s="84" t="n">
        <v>1</v>
      </c>
      <c r="K15" s="218"/>
      <c r="M15" s="108" t="n">
        <f aca="false">G8</f>
        <v>0</v>
      </c>
      <c r="N15" s="33" t="n">
        <f aca="false">J29</f>
        <v>0</v>
      </c>
      <c r="O15" s="32" t="s">
        <v>7</v>
      </c>
      <c r="P15" s="32" t="n">
        <f aca="false">H29</f>
        <v>0</v>
      </c>
      <c r="Q15" s="33" t="n">
        <f aca="false">J24</f>
        <v>0</v>
      </c>
      <c r="R15" s="32" t="s">
        <v>7</v>
      </c>
      <c r="S15" s="32" t="n">
        <f aca="false">H24</f>
        <v>0</v>
      </c>
      <c r="T15" s="33" t="n">
        <f aca="false">J17</f>
        <v>0</v>
      </c>
      <c r="U15" s="32" t="s">
        <v>7</v>
      </c>
      <c r="V15" s="32" t="n">
        <f aca="false">H17</f>
        <v>0</v>
      </c>
      <c r="W15" s="68"/>
      <c r="X15" s="69" t="s">
        <v>7</v>
      </c>
      <c r="Y15" s="69"/>
      <c r="Z15" s="87" t="n">
        <f aca="false">H21</f>
        <v>0</v>
      </c>
      <c r="AA15" s="32" t="s">
        <v>7</v>
      </c>
      <c r="AB15" s="100" t="n">
        <f aca="false">J21</f>
        <v>0</v>
      </c>
      <c r="AC15" s="47" t="n">
        <f aca="false">N15+Q15+T15+Z15</f>
        <v>0</v>
      </c>
      <c r="AD15" s="32" t="s">
        <v>7</v>
      </c>
      <c r="AE15" s="28" t="n">
        <f aca="false">P15+S15+V15+AB15</f>
        <v>0</v>
      </c>
      <c r="AF15" s="101"/>
      <c r="AG15" s="102"/>
    </row>
    <row r="16" customFormat="false" ht="16.15" hidden="false" customHeight="false" outlineLevel="0" collapsed="false">
      <c r="A16" s="231" t="s">
        <v>26</v>
      </c>
      <c r="B16" s="1"/>
      <c r="C16" s="77" t="n">
        <f aca="false">C13++A$17+A$22</f>
        <v>0.430555555555556</v>
      </c>
      <c r="D16" s="78" t="s">
        <v>23</v>
      </c>
      <c r="E16" s="94" t="str">
        <f aca="false">E8</f>
        <v>President černí</v>
      </c>
      <c r="F16" s="76" t="s">
        <v>7</v>
      </c>
      <c r="G16" s="109" t="str">
        <f aca="false">E9</f>
        <v>HK MIX</v>
      </c>
      <c r="H16" s="82" t="n">
        <v>8</v>
      </c>
      <c r="I16" s="83" t="s">
        <v>7</v>
      </c>
      <c r="J16" s="84" t="n">
        <v>0</v>
      </c>
      <c r="K16" s="218"/>
      <c r="M16" s="110" t="str">
        <f aca="false">G9</f>
        <v>Hostivař</v>
      </c>
      <c r="N16" s="33" t="n">
        <f aca="false">J32</f>
        <v>1</v>
      </c>
      <c r="O16" s="32" t="s">
        <v>7</v>
      </c>
      <c r="P16" s="32" t="n">
        <f aca="false">H32</f>
        <v>1</v>
      </c>
      <c r="Q16" s="33" t="n">
        <f aca="false">J18</f>
        <v>1</v>
      </c>
      <c r="R16" s="32" t="s">
        <v>7</v>
      </c>
      <c r="S16" s="32" t="n">
        <f aca="false">H18</f>
        <v>4</v>
      </c>
      <c r="T16" s="33" t="n">
        <f aca="false">J25</f>
        <v>7</v>
      </c>
      <c r="U16" s="32" t="s">
        <v>7</v>
      </c>
      <c r="V16" s="32" t="n">
        <f aca="false">H25</f>
        <v>1</v>
      </c>
      <c r="W16" s="33" t="n">
        <f aca="false">J21</f>
        <v>0</v>
      </c>
      <c r="X16" s="32" t="s">
        <v>7</v>
      </c>
      <c r="Y16" s="32" t="n">
        <f aca="false">H21</f>
        <v>0</v>
      </c>
      <c r="Z16" s="68"/>
      <c r="AA16" s="69" t="s">
        <v>7</v>
      </c>
      <c r="AB16" s="111"/>
      <c r="AC16" s="52" t="n">
        <f aca="false">N16+Q16+T16+W16</f>
        <v>9</v>
      </c>
      <c r="AD16" s="32" t="s">
        <v>7</v>
      </c>
      <c r="AE16" s="28" t="n">
        <f aca="false">P16+S16+V16+Y16</f>
        <v>6</v>
      </c>
      <c r="AF16" s="89"/>
      <c r="AG16" s="43"/>
    </row>
    <row r="17" customFormat="false" ht="16.15" hidden="false" customHeight="false" outlineLevel="0" collapsed="false">
      <c r="A17" s="232" t="n">
        <v>0.0104166666666667</v>
      </c>
      <c r="B17" s="1"/>
      <c r="C17" s="91" t="n">
        <f aca="false">C13++A$17+A$22</f>
        <v>0.430555555555556</v>
      </c>
      <c r="D17" s="92" t="s">
        <v>24</v>
      </c>
      <c r="E17" s="112"/>
      <c r="F17" s="76"/>
      <c r="G17" s="76"/>
      <c r="H17" s="95"/>
      <c r="I17" s="96" t="s">
        <v>7</v>
      </c>
      <c r="J17" s="97"/>
      <c r="K17" s="218"/>
      <c r="AB17" s="113"/>
      <c r="AC17" s="113"/>
    </row>
    <row r="18" customFormat="false" ht="16.15" hidden="false" customHeight="false" outlineLevel="0" collapsed="false">
      <c r="A18" s="231"/>
      <c r="B18" s="1"/>
      <c r="C18" s="91" t="n">
        <f aca="false">C13++A$17+A$22</f>
        <v>0.430555555555556</v>
      </c>
      <c r="D18" s="104" t="s">
        <v>25</v>
      </c>
      <c r="E18" s="114" t="str">
        <f aca="false">G6</f>
        <v>Jičín</v>
      </c>
      <c r="F18" s="106" t="s">
        <v>7</v>
      </c>
      <c r="G18" s="115" t="str">
        <f aca="false">G9</f>
        <v>Hostivař</v>
      </c>
      <c r="H18" s="82" t="n">
        <v>4</v>
      </c>
      <c r="I18" s="83" t="s">
        <v>7</v>
      </c>
      <c r="J18" s="84" t="n">
        <v>1</v>
      </c>
      <c r="K18" s="218"/>
      <c r="M18" s="116" t="s">
        <v>27</v>
      </c>
      <c r="N18" s="116"/>
      <c r="Z18" s="5"/>
      <c r="AA18" s="5"/>
    </row>
    <row r="19" customFormat="false" ht="16.15" hidden="false" customHeight="false" outlineLevel="0" collapsed="false">
      <c r="A19" s="233"/>
      <c r="B19" s="1"/>
      <c r="C19" s="118" t="n">
        <f aca="false">C16++A$17+A$22</f>
        <v>0.444444444444445</v>
      </c>
      <c r="D19" s="119" t="s">
        <v>23</v>
      </c>
      <c r="E19" s="120" t="str">
        <f aca="false">E5</f>
        <v>HK 12</v>
      </c>
      <c r="F19" s="76" t="s">
        <v>7</v>
      </c>
      <c r="G19" s="93" t="str">
        <f aca="false">E7</f>
        <v>Kbely A</v>
      </c>
      <c r="H19" s="82" t="n">
        <v>4</v>
      </c>
      <c r="I19" s="83" t="s">
        <v>7</v>
      </c>
      <c r="J19" s="84" t="n">
        <v>0</v>
      </c>
      <c r="K19" s="218"/>
      <c r="M19" s="4"/>
      <c r="N19" s="4"/>
      <c r="O19" s="121"/>
      <c r="P19" s="121"/>
      <c r="Q19" s="4"/>
      <c r="Z19" s="113"/>
      <c r="AA19" s="113"/>
    </row>
    <row r="20" customFormat="false" ht="16.15" hidden="false" customHeight="false" outlineLevel="0" collapsed="false">
      <c r="A20" s="218"/>
      <c r="B20" s="1"/>
      <c r="C20" s="122" t="n">
        <f aca="false">C17++A$17+A$22</f>
        <v>0.444444444444445</v>
      </c>
      <c r="D20" s="123" t="s">
        <v>24</v>
      </c>
      <c r="E20" s="124" t="str">
        <f aca="false">G5</f>
        <v>HK 13</v>
      </c>
      <c r="F20" s="76" t="s">
        <v>7</v>
      </c>
      <c r="G20" s="112" t="str">
        <f aca="false">G7</f>
        <v>President červení</v>
      </c>
      <c r="H20" s="95" t="n">
        <v>2</v>
      </c>
      <c r="I20" s="96" t="s">
        <v>7</v>
      </c>
      <c r="J20" s="97" t="n">
        <v>1</v>
      </c>
      <c r="K20" s="218"/>
      <c r="L20" s="190" t="s">
        <v>28</v>
      </c>
      <c r="M20" s="191" t="s">
        <v>57</v>
      </c>
      <c r="N20" s="31" t="n">
        <v>9</v>
      </c>
      <c r="Q20" s="113"/>
      <c r="Z20" s="113"/>
      <c r="AA20" s="113"/>
    </row>
    <row r="21" customFormat="false" ht="16.15" hidden="false" customHeight="false" outlineLevel="0" collapsed="false">
      <c r="A21" s="90" t="s">
        <v>29</v>
      </c>
      <c r="B21" s="1"/>
      <c r="C21" s="126" t="n">
        <f aca="false">C18++A$17+A$22</f>
        <v>0.444444444444445</v>
      </c>
      <c r="D21" s="127" t="s">
        <v>25</v>
      </c>
      <c r="E21" s="106"/>
      <c r="F21" s="106"/>
      <c r="G21" s="128"/>
      <c r="H21" s="82"/>
      <c r="I21" s="83" t="s">
        <v>7</v>
      </c>
      <c r="J21" s="84"/>
      <c r="K21" s="218"/>
      <c r="L21" s="190" t="s">
        <v>30</v>
      </c>
      <c r="M21" s="191" t="s">
        <v>15</v>
      </c>
      <c r="N21" s="31" t="n">
        <v>8</v>
      </c>
      <c r="Q21" s="113"/>
      <c r="Z21" s="140"/>
      <c r="AA21" s="140"/>
    </row>
    <row r="22" customFormat="false" ht="16.15" hidden="false" customHeight="false" outlineLevel="0" collapsed="false">
      <c r="A22" s="234" t="n">
        <v>0.00347222222222222</v>
      </c>
      <c r="B22" s="1"/>
      <c r="C22" s="91" t="n">
        <f aca="false">C19++A$17+A$22</f>
        <v>0.458333333333334</v>
      </c>
      <c r="D22" s="78" t="s">
        <v>23</v>
      </c>
      <c r="E22" s="93" t="str">
        <f aca="false">E7</f>
        <v>Kbely A</v>
      </c>
      <c r="F22" s="76" t="s">
        <v>7</v>
      </c>
      <c r="G22" s="109" t="str">
        <f aca="false">E9</f>
        <v>HK MIX</v>
      </c>
      <c r="H22" s="82" t="n">
        <v>6</v>
      </c>
      <c r="I22" s="83" t="s">
        <v>7</v>
      </c>
      <c r="J22" s="84" t="n">
        <v>0</v>
      </c>
      <c r="K22" s="218"/>
      <c r="L22" s="190" t="s">
        <v>31</v>
      </c>
      <c r="M22" s="191" t="s">
        <v>52</v>
      </c>
      <c r="N22" s="31" t="n">
        <v>7</v>
      </c>
      <c r="Z22" s="140"/>
      <c r="AA22" s="140"/>
    </row>
    <row r="23" customFormat="false" ht="16.15" hidden="false" customHeight="false" outlineLevel="0" collapsed="false">
      <c r="A23" s="218"/>
      <c r="B23" s="1"/>
      <c r="C23" s="91" t="n">
        <f aca="false">C19++A$17+A$22</f>
        <v>0.458333333333334</v>
      </c>
      <c r="D23" s="92" t="s">
        <v>24</v>
      </c>
      <c r="E23" s="130" t="str">
        <f aca="false">E6</f>
        <v>Kbely B</v>
      </c>
      <c r="F23" s="76" t="s">
        <v>7</v>
      </c>
      <c r="G23" s="94" t="str">
        <f aca="false">E8</f>
        <v>President černí</v>
      </c>
      <c r="H23" s="95" t="n">
        <v>1</v>
      </c>
      <c r="I23" s="96" t="s">
        <v>7</v>
      </c>
      <c r="J23" s="97" t="n">
        <v>0</v>
      </c>
      <c r="K23" s="218"/>
      <c r="L23" s="190" t="s">
        <v>32</v>
      </c>
      <c r="M23" s="191" t="s">
        <v>58</v>
      </c>
      <c r="N23" s="31" t="n">
        <v>6</v>
      </c>
    </row>
    <row r="24" customFormat="false" ht="16.15" hidden="false" customHeight="false" outlineLevel="0" collapsed="false">
      <c r="A24" s="218"/>
      <c r="B24" s="1"/>
      <c r="C24" s="103" t="n">
        <f aca="false">C19++A$17+A$22</f>
        <v>0.458333333333334</v>
      </c>
      <c r="D24" s="104" t="s">
        <v>25</v>
      </c>
      <c r="E24" s="107"/>
      <c r="F24" s="106"/>
      <c r="G24" s="106"/>
      <c r="H24" s="82"/>
      <c r="I24" s="83" t="s">
        <v>7</v>
      </c>
      <c r="J24" s="84"/>
      <c r="K24" s="218"/>
      <c r="L24" s="190" t="s">
        <v>33</v>
      </c>
      <c r="M24" s="191" t="s">
        <v>49</v>
      </c>
      <c r="N24" s="31" t="n">
        <v>5</v>
      </c>
    </row>
    <row r="25" customFormat="false" ht="16.15" hidden="false" customHeight="false" outlineLevel="0" collapsed="false">
      <c r="A25" s="218"/>
      <c r="B25" s="1"/>
      <c r="C25" s="118" t="n">
        <f aca="false">C22++A$17+A$22</f>
        <v>0.472222222222223</v>
      </c>
      <c r="D25" s="78" t="s">
        <v>23</v>
      </c>
      <c r="E25" s="112" t="str">
        <f aca="false">G7</f>
        <v>President červení</v>
      </c>
      <c r="F25" s="76" t="s">
        <v>7</v>
      </c>
      <c r="G25" s="131" t="str">
        <f aca="false">G9</f>
        <v>Hostivař</v>
      </c>
      <c r="H25" s="82" t="n">
        <v>1</v>
      </c>
      <c r="I25" s="83" t="s">
        <v>7</v>
      </c>
      <c r="J25" s="84" t="n">
        <v>7</v>
      </c>
      <c r="K25" s="218"/>
      <c r="L25" s="190" t="s">
        <v>34</v>
      </c>
      <c r="M25" s="191" t="s">
        <v>50</v>
      </c>
      <c r="N25" s="31" t="n">
        <v>4</v>
      </c>
    </row>
    <row r="26" customFormat="false" ht="16.15" hidden="false" customHeight="false" outlineLevel="0" collapsed="false">
      <c r="A26" s="235"/>
      <c r="B26" s="1"/>
      <c r="C26" s="122" t="n">
        <f aca="false">C23++A$17+A$22</f>
        <v>0.472222222222223</v>
      </c>
      <c r="D26" s="92" t="s">
        <v>24</v>
      </c>
      <c r="E26" s="133" t="str">
        <f aca="false">E5</f>
        <v>HK 12</v>
      </c>
      <c r="F26" s="76" t="s">
        <v>7</v>
      </c>
      <c r="G26" s="134" t="str">
        <f aca="false">E8</f>
        <v>President černí</v>
      </c>
      <c r="H26" s="95" t="n">
        <v>1</v>
      </c>
      <c r="I26" s="96" t="s">
        <v>7</v>
      </c>
      <c r="J26" s="97" t="n">
        <v>0</v>
      </c>
      <c r="K26" s="218"/>
      <c r="L26" s="190" t="s">
        <v>35</v>
      </c>
      <c r="M26" s="191" t="s">
        <v>54</v>
      </c>
      <c r="N26" s="31" t="n">
        <v>3</v>
      </c>
    </row>
    <row r="27" customFormat="false" ht="16.15" hidden="false" customHeight="false" outlineLevel="0" collapsed="false">
      <c r="A27" s="236"/>
      <c r="B27" s="1"/>
      <c r="C27" s="126" t="n">
        <f aca="false">C24++A$17+A$22</f>
        <v>0.472222222222223</v>
      </c>
      <c r="D27" s="104" t="s">
        <v>25</v>
      </c>
      <c r="E27" s="135"/>
      <c r="F27" s="135"/>
      <c r="G27" s="135"/>
      <c r="H27" s="136"/>
      <c r="I27" s="83"/>
      <c r="J27" s="137"/>
      <c r="K27" s="218"/>
      <c r="L27" s="190" t="s">
        <v>36</v>
      </c>
      <c r="M27" s="191" t="s">
        <v>53</v>
      </c>
      <c r="N27" s="31" t="n">
        <v>2</v>
      </c>
    </row>
    <row r="28" customFormat="false" ht="16.15" hidden="false" customHeight="false" outlineLevel="0" collapsed="false">
      <c r="A28" s="231"/>
      <c r="B28" s="1"/>
      <c r="C28" s="77" t="n">
        <f aca="false">C25++A$17+A$22</f>
        <v>0.486111111111112</v>
      </c>
      <c r="D28" s="78" t="s">
        <v>23</v>
      </c>
      <c r="E28" s="138" t="str">
        <f aca="false">E6</f>
        <v>Kbely B</v>
      </c>
      <c r="F28" s="76" t="s">
        <v>7</v>
      </c>
      <c r="G28" s="139" t="str">
        <f aca="false">E9</f>
        <v>HK MIX</v>
      </c>
      <c r="H28" s="82" t="n">
        <v>3</v>
      </c>
      <c r="I28" s="83" t="s">
        <v>7</v>
      </c>
      <c r="J28" s="84" t="n">
        <v>1</v>
      </c>
      <c r="K28" s="218"/>
      <c r="L28" s="190" t="s">
        <v>37</v>
      </c>
      <c r="M28" s="191" t="s">
        <v>59</v>
      </c>
      <c r="N28" s="31" t="n">
        <v>1</v>
      </c>
      <c r="O28" s="113"/>
      <c r="P28" s="113"/>
      <c r="Q28" s="113"/>
      <c r="R28" s="140"/>
      <c r="S28" s="140"/>
    </row>
    <row r="29" customFormat="false" ht="16.15" hidden="false" customHeight="false" outlineLevel="0" collapsed="false">
      <c r="A29" s="237"/>
      <c r="B29" s="1"/>
      <c r="C29" s="91" t="n">
        <f aca="false">C25++A$17+A$22</f>
        <v>0.486111111111112</v>
      </c>
      <c r="D29" s="92" t="s">
        <v>24</v>
      </c>
      <c r="E29" s="142"/>
      <c r="F29" s="76"/>
      <c r="G29" s="143"/>
      <c r="H29" s="95"/>
      <c r="I29" s="96" t="s">
        <v>7</v>
      </c>
      <c r="J29" s="97"/>
      <c r="K29" s="218"/>
    </row>
    <row r="30" customFormat="false" ht="16.15" hidden="false" customHeight="false" outlineLevel="0" collapsed="false">
      <c r="A30" s="218"/>
      <c r="B30" s="1"/>
      <c r="C30" s="103" t="n">
        <f aca="false">C25++A$17+A$22</f>
        <v>0.486111111111112</v>
      </c>
      <c r="D30" s="104" t="s">
        <v>25</v>
      </c>
      <c r="E30" s="107" t="str">
        <f aca="false">G6</f>
        <v>Jičín</v>
      </c>
      <c r="F30" s="106" t="s">
        <v>7</v>
      </c>
      <c r="G30" s="144" t="str">
        <f aca="false">G7</f>
        <v>President červení</v>
      </c>
      <c r="H30" s="82" t="n">
        <v>6</v>
      </c>
      <c r="I30" s="83" t="s">
        <v>7</v>
      </c>
      <c r="J30" s="84" t="n">
        <v>1</v>
      </c>
      <c r="K30" s="218"/>
    </row>
    <row r="31" customFormat="false" ht="16.15" hidden="false" customHeight="false" outlineLevel="0" collapsed="false">
      <c r="A31" s="231"/>
      <c r="B31" s="1"/>
      <c r="C31" s="118" t="n">
        <f aca="false">C28++A$17+A$22</f>
        <v>0.5</v>
      </c>
      <c r="D31" s="78" t="s">
        <v>23</v>
      </c>
      <c r="E31" s="138" t="str">
        <f aca="false">E6</f>
        <v>Kbely B</v>
      </c>
      <c r="F31" s="145" t="s">
        <v>7</v>
      </c>
      <c r="G31" s="146" t="str">
        <f aca="false">E7</f>
        <v>Kbely A</v>
      </c>
      <c r="H31" s="82" t="n">
        <v>0</v>
      </c>
      <c r="I31" s="83" t="s">
        <v>7</v>
      </c>
      <c r="J31" s="84" t="n">
        <v>1</v>
      </c>
      <c r="K31" s="218"/>
    </row>
    <row r="32" customFormat="false" ht="16.15" hidden="false" customHeight="false" outlineLevel="0" collapsed="false">
      <c r="A32" s="238"/>
      <c r="B32" s="1"/>
      <c r="C32" s="122" t="n">
        <f aca="false">C29++A$17+A$22</f>
        <v>0.5</v>
      </c>
      <c r="D32" s="92" t="s">
        <v>24</v>
      </c>
      <c r="E32" s="124" t="str">
        <f aca="false">G5</f>
        <v>HK 13</v>
      </c>
      <c r="F32" s="76" t="s">
        <v>7</v>
      </c>
      <c r="G32" s="131" t="str">
        <f aca="false">G9</f>
        <v>Hostivař</v>
      </c>
      <c r="H32" s="95" t="n">
        <v>1</v>
      </c>
      <c r="I32" s="96" t="s">
        <v>7</v>
      </c>
      <c r="J32" s="97" t="n">
        <v>1</v>
      </c>
      <c r="K32" s="21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</row>
    <row r="33" customFormat="false" ht="16.15" hidden="false" customHeight="false" outlineLevel="0" collapsed="false">
      <c r="A33" s="239"/>
      <c r="B33" s="1"/>
      <c r="C33" s="126" t="n">
        <f aca="false">C30++A$17+A$22</f>
        <v>0.5</v>
      </c>
      <c r="D33" s="104" t="s">
        <v>25</v>
      </c>
      <c r="E33" s="149" t="str">
        <f aca="false">E5</f>
        <v>HK 12</v>
      </c>
      <c r="F33" s="106" t="s">
        <v>7</v>
      </c>
      <c r="G33" s="150" t="str">
        <f aca="false">E9</f>
        <v>HK MIX</v>
      </c>
      <c r="H33" s="82" t="n">
        <v>6</v>
      </c>
      <c r="I33" s="83" t="s">
        <v>7</v>
      </c>
      <c r="J33" s="84" t="n">
        <v>0</v>
      </c>
      <c r="K33" s="21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4" customFormat="false" ht="16.15" hidden="false" customHeight="false" outlineLevel="0" collapsed="false">
      <c r="A34" s="232"/>
      <c r="B34" s="1"/>
      <c r="C34" s="77" t="n">
        <f aca="false">C31++A$17+A$22</f>
        <v>0.513888888888889</v>
      </c>
      <c r="D34" s="78" t="s">
        <v>23</v>
      </c>
      <c r="E34" s="151"/>
      <c r="F34" s="76"/>
      <c r="G34" s="151"/>
      <c r="H34" s="152"/>
      <c r="I34" s="240" t="s">
        <v>7</v>
      </c>
      <c r="J34" s="153"/>
      <c r="K34" s="21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</row>
    <row r="35" customFormat="false" ht="16.15" hidden="false" customHeight="false" outlineLevel="0" collapsed="false">
      <c r="A35" s="238"/>
      <c r="B35" s="1"/>
      <c r="C35" s="91" t="n">
        <f aca="false">C31++A$17+A$22</f>
        <v>0.513888888888889</v>
      </c>
      <c r="D35" s="92" t="s">
        <v>24</v>
      </c>
      <c r="E35" s="151" t="s">
        <v>54</v>
      </c>
      <c r="F35" s="76" t="s">
        <v>7</v>
      </c>
      <c r="G35" s="151" t="s">
        <v>53</v>
      </c>
      <c r="H35" s="154" t="n">
        <v>5</v>
      </c>
      <c r="I35" s="4" t="s">
        <v>7</v>
      </c>
      <c r="J35" s="155" t="n">
        <v>1</v>
      </c>
      <c r="K35" s="21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</row>
    <row r="36" customFormat="false" ht="16.15" hidden="false" customHeight="false" outlineLevel="0" collapsed="false">
      <c r="A36" s="234"/>
      <c r="B36" s="1"/>
      <c r="C36" s="103" t="n">
        <f aca="false">C31++A$17+A$22</f>
        <v>0.513888888888889</v>
      </c>
      <c r="D36" s="104" t="s">
        <v>25</v>
      </c>
      <c r="E36" s="151" t="s">
        <v>49</v>
      </c>
      <c r="F36" s="106" t="s">
        <v>7</v>
      </c>
      <c r="G36" s="151" t="s">
        <v>50</v>
      </c>
      <c r="H36" s="156" t="n">
        <v>3</v>
      </c>
      <c r="I36" s="241" t="s">
        <v>7</v>
      </c>
      <c r="J36" s="157" t="n">
        <v>0</v>
      </c>
      <c r="K36" s="21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</row>
    <row r="37" customFormat="false" ht="16.15" hidden="false" customHeight="false" outlineLevel="0" collapsed="false">
      <c r="A37" s="218"/>
      <c r="B37" s="1"/>
      <c r="C37" s="118" t="n">
        <f aca="false">C34++A$17+A$22</f>
        <v>0.527777777777778</v>
      </c>
      <c r="D37" s="158" t="s">
        <v>23</v>
      </c>
      <c r="E37" s="151" t="s">
        <v>52</v>
      </c>
      <c r="F37" s="80" t="s">
        <v>7</v>
      </c>
      <c r="G37" s="151" t="s">
        <v>58</v>
      </c>
      <c r="H37" s="152" t="n">
        <v>2</v>
      </c>
      <c r="I37" s="240" t="s">
        <v>7</v>
      </c>
      <c r="J37" s="153" t="n">
        <v>0</v>
      </c>
      <c r="K37" s="21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</row>
    <row r="38" customFormat="false" ht="16.15" hidden="false" customHeight="false" outlineLevel="0" collapsed="false">
      <c r="A38" s="239"/>
      <c r="B38" s="1"/>
      <c r="C38" s="122" t="n">
        <f aca="false">C35++A$17+A$22</f>
        <v>0.527777777777778</v>
      </c>
      <c r="D38" s="92" t="s">
        <v>24</v>
      </c>
      <c r="E38" s="151" t="s">
        <v>57</v>
      </c>
      <c r="F38" s="76" t="s">
        <v>7</v>
      </c>
      <c r="G38" s="151" t="s">
        <v>15</v>
      </c>
      <c r="H38" s="154" t="n">
        <v>2</v>
      </c>
      <c r="I38" s="4" t="s">
        <v>7</v>
      </c>
      <c r="J38" s="155" t="n">
        <v>0</v>
      </c>
      <c r="K38" s="21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AE38" s="5"/>
      <c r="AF38" s="5"/>
      <c r="AG38" s="5"/>
    </row>
    <row r="39" customFormat="false" ht="16.15" hidden="false" customHeight="false" outlineLevel="0" collapsed="false">
      <c r="A39" s="234"/>
      <c r="B39" s="1"/>
      <c r="C39" s="126" t="n">
        <f aca="false">C36++A$17+A$22</f>
        <v>0.527777777777778</v>
      </c>
      <c r="D39" s="104" t="s">
        <v>25</v>
      </c>
      <c r="E39" s="160"/>
      <c r="F39" s="106"/>
      <c r="G39" s="160"/>
      <c r="H39" s="161"/>
      <c r="I39" s="241"/>
      <c r="J39" s="162"/>
      <c r="K39" s="218"/>
      <c r="M39" s="8"/>
      <c r="N39" s="8"/>
      <c r="AE39" s="5"/>
      <c r="AF39" s="5"/>
      <c r="AG39" s="5"/>
    </row>
    <row r="40" customFormat="false" ht="16.15" hidden="false" customHeight="false" outlineLevel="0" collapsed="false">
      <c r="A40" s="242"/>
      <c r="B40" s="1"/>
      <c r="C40" s="2"/>
      <c r="D40" s="3"/>
      <c r="E40" s="1"/>
      <c r="F40" s="4"/>
      <c r="G40" s="1"/>
      <c r="H40" s="1"/>
      <c r="I40" s="4"/>
      <c r="J40" s="1"/>
      <c r="K40" s="218"/>
      <c r="M40" s="8"/>
      <c r="N40" s="8"/>
      <c r="AE40" s="5"/>
      <c r="AF40" s="5"/>
      <c r="AG40" s="5"/>
    </row>
    <row r="41" customFormat="false" ht="16.15" hidden="false" customHeight="false" outlineLevel="0" collapsed="false">
      <c r="A41" s="218"/>
      <c r="B41" s="1"/>
      <c r="C41" s="164" t="n">
        <f aca="false">C39+A22+A17+A22</f>
        <v>0.54513888888889</v>
      </c>
      <c r="D41" s="165"/>
      <c r="E41" s="83" t="s">
        <v>45</v>
      </c>
      <c r="F41" s="83"/>
      <c r="G41" s="83"/>
      <c r="H41" s="166"/>
      <c r="I41" s="167"/>
      <c r="J41" s="168"/>
      <c r="K41" s="218"/>
      <c r="M41" s="8"/>
      <c r="N41" s="8"/>
      <c r="AE41" s="5"/>
      <c r="AF41" s="5"/>
      <c r="AG41" s="5"/>
    </row>
    <row r="43" customFormat="false" ht="16.15" hidden="false" customHeight="false" outlineLevel="0" collapsed="false">
      <c r="E43" s="8" t="s">
        <v>46</v>
      </c>
    </row>
  </sheetData>
  <mergeCells count="21">
    <mergeCell ref="C1:J1"/>
    <mergeCell ref="M1:R1"/>
    <mergeCell ref="C2:J2"/>
    <mergeCell ref="N3:P3"/>
    <mergeCell ref="Q3:S3"/>
    <mergeCell ref="T3:V3"/>
    <mergeCell ref="W3:Y3"/>
    <mergeCell ref="Z3:AB3"/>
    <mergeCell ref="AC3:AE3"/>
    <mergeCell ref="C4:D4"/>
    <mergeCell ref="N11:P11"/>
    <mergeCell ref="Q11:S11"/>
    <mergeCell ref="T11:V11"/>
    <mergeCell ref="W11:Y11"/>
    <mergeCell ref="Z11:AB11"/>
    <mergeCell ref="AC11:AE11"/>
    <mergeCell ref="E12:G12"/>
    <mergeCell ref="H12:J12"/>
    <mergeCell ref="M18:N18"/>
    <mergeCell ref="O19:P19"/>
    <mergeCell ref="E41:G4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G43"/>
  <sheetViews>
    <sheetView showFormulas="false" showGridLines="true" showRowColHeaders="true" showZeros="true" rightToLeft="false" tabSelected="false" showOutlineSymbols="true" defaultGridColor="true" view="normal" topLeftCell="A1" colorId="64" zoomScale="50" zoomScaleNormal="50" zoomScalePageLayoutView="100" workbookViewId="0">
      <selection pane="topLeft" activeCell="P39" activeCellId="0" sqref="P39"/>
    </sheetView>
  </sheetViews>
  <sheetFormatPr defaultColWidth="8.75" defaultRowHeight="16.15" zeroHeight="false" outlineLevelRow="0" outlineLevelCol="0"/>
  <cols>
    <col collapsed="false" customWidth="true" hidden="false" outlineLevel="0" max="1" min="1" style="8" width="17.05"/>
    <col collapsed="false" customWidth="true" hidden="false" outlineLevel="0" max="2" min="2" style="8" width="2.77"/>
    <col collapsed="false" customWidth="true" hidden="false" outlineLevel="0" max="5" min="5" style="8" width="16.67"/>
    <col collapsed="false" customWidth="true" hidden="false" outlineLevel="0" max="6" min="6" style="8" width="5.55"/>
    <col collapsed="false" customWidth="true" hidden="false" outlineLevel="0" max="7" min="7" style="8" width="17.11"/>
    <col collapsed="false" customWidth="true" hidden="false" outlineLevel="0" max="8" min="8" style="8" width="5.78"/>
    <col collapsed="false" customWidth="true" hidden="false" outlineLevel="0" max="9" min="9" style="8" width="2.94"/>
    <col collapsed="false" customWidth="true" hidden="false" outlineLevel="0" max="10" min="10" style="8" width="5.78"/>
    <col collapsed="false" customWidth="true" hidden="false" outlineLevel="0" max="11" min="11" style="8" width="4.45"/>
    <col collapsed="false" customWidth="true" hidden="false" outlineLevel="0" max="12" min="12" style="1" width="3.45"/>
    <col collapsed="false" customWidth="true" hidden="false" outlineLevel="0" max="13" min="13" style="1" width="15.58"/>
    <col collapsed="false" customWidth="true" hidden="false" outlineLevel="0" max="14" min="14" style="1" width="6.11"/>
    <col collapsed="false" customWidth="true" hidden="false" outlineLevel="0" max="15" min="15" style="1" width="2.12"/>
    <col collapsed="false" customWidth="true" hidden="false" outlineLevel="0" max="16" min="16" style="1" width="6.11"/>
    <col collapsed="false" customWidth="true" hidden="false" outlineLevel="0" max="17" min="17" style="1" width="4.9"/>
    <col collapsed="false" customWidth="true" hidden="false" outlineLevel="0" max="18" min="18" style="1" width="2.62"/>
    <col collapsed="false" customWidth="true" hidden="false" outlineLevel="0" max="20" min="19" style="1" width="6.11"/>
    <col collapsed="false" customWidth="true" hidden="false" outlineLevel="0" max="21" min="21" style="1" width="2.12"/>
    <col collapsed="false" customWidth="true" hidden="false" outlineLevel="0" max="23" min="22" style="1" width="6.11"/>
    <col collapsed="false" customWidth="true" hidden="false" outlineLevel="0" max="24" min="24" style="1" width="2.12"/>
    <col collapsed="false" customWidth="true" hidden="false" outlineLevel="0" max="26" min="25" style="1" width="6.11"/>
    <col collapsed="false" customWidth="true" hidden="false" outlineLevel="0" max="27" min="27" style="1" width="2.12"/>
    <col collapsed="false" customWidth="true" hidden="false" outlineLevel="0" max="28" min="28" style="1" width="6.11"/>
    <col collapsed="false" customWidth="true" hidden="false" outlineLevel="0" max="29" min="29" style="1" width="7.67"/>
    <col collapsed="false" customWidth="true" hidden="false" outlineLevel="0" max="30" min="30" style="4" width="2.12"/>
    <col collapsed="false" customWidth="true" hidden="false" outlineLevel="0" max="31" min="31" style="1" width="7.67"/>
    <col collapsed="false" customWidth="true" hidden="false" outlineLevel="0" max="33" min="32" style="1" width="9.2"/>
    <col collapsed="false" customWidth="true" hidden="false" outlineLevel="0" max="16384" min="16381" style="8" width="11.53"/>
  </cols>
  <sheetData>
    <row r="1" customFormat="false" ht="16.15" hidden="false" customHeight="false" outlineLevel="0" collapsed="false">
      <c r="A1" s="218"/>
      <c r="B1" s="218"/>
      <c r="C1" s="219"/>
      <c r="D1" s="219"/>
      <c r="E1" s="219"/>
      <c r="F1" s="219"/>
      <c r="G1" s="219"/>
      <c r="H1" s="219"/>
      <c r="I1" s="219"/>
      <c r="J1" s="219"/>
      <c r="K1" s="218"/>
      <c r="M1" s="7"/>
      <c r="N1" s="7"/>
      <c r="O1" s="7"/>
      <c r="P1" s="7"/>
      <c r="Q1" s="7"/>
      <c r="R1" s="7"/>
    </row>
    <row r="2" customFormat="false" ht="16.15" hidden="false" customHeight="false" outlineLevel="0" collapsed="false">
      <c r="A2" s="218"/>
      <c r="B2" s="218"/>
      <c r="C2" s="220" t="s">
        <v>90</v>
      </c>
      <c r="D2" s="220"/>
      <c r="E2" s="220"/>
      <c r="F2" s="220"/>
      <c r="G2" s="220"/>
      <c r="H2" s="220"/>
      <c r="I2" s="220"/>
      <c r="J2" s="220"/>
      <c r="K2" s="218"/>
    </row>
    <row r="3" customFormat="false" ht="16.15" hidden="false" customHeight="false" outlineLevel="0" collapsed="false">
      <c r="A3" s="218"/>
      <c r="B3" s="218"/>
      <c r="C3" s="221"/>
      <c r="D3" s="221"/>
      <c r="E3" s="221"/>
      <c r="F3" s="221"/>
      <c r="G3" s="221"/>
      <c r="H3" s="221"/>
      <c r="I3" s="221"/>
      <c r="J3" s="221"/>
      <c r="K3" s="218"/>
      <c r="M3" s="10" t="s">
        <v>1</v>
      </c>
      <c r="N3" s="11" t="str">
        <f aca="false">E5</f>
        <v>Bohemians</v>
      </c>
      <c r="O3" s="11"/>
      <c r="P3" s="11"/>
      <c r="Q3" s="12" t="str">
        <f aca="false">E6</f>
        <v>Slavia K</v>
      </c>
      <c r="R3" s="12"/>
      <c r="S3" s="12"/>
      <c r="T3" s="13" t="str">
        <f aca="false">E7</f>
        <v>Kbely A</v>
      </c>
      <c r="U3" s="13"/>
      <c r="V3" s="13"/>
      <c r="W3" s="14" t="str">
        <f aca="false">E8</f>
        <v>Hostivař</v>
      </c>
      <c r="X3" s="14"/>
      <c r="Y3" s="14"/>
      <c r="Z3" s="15" t="str">
        <f aca="false">E9</f>
        <v>President ČV</v>
      </c>
      <c r="AA3" s="15"/>
      <c r="AB3" s="15"/>
      <c r="AC3" s="16" t="s">
        <v>2</v>
      </c>
      <c r="AD3" s="16"/>
      <c r="AE3" s="16"/>
      <c r="AF3" s="17" t="s">
        <v>3</v>
      </c>
      <c r="AG3" s="17" t="s">
        <v>4</v>
      </c>
    </row>
    <row r="4" customFormat="false" ht="16.15" hidden="false" customHeight="false" outlineLevel="0" collapsed="false">
      <c r="A4" s="218"/>
      <c r="B4" s="218"/>
      <c r="C4" s="222" t="s">
        <v>5</v>
      </c>
      <c r="D4" s="222"/>
      <c r="E4" s="223" t="s">
        <v>1</v>
      </c>
      <c r="F4" s="221"/>
      <c r="G4" s="224" t="s">
        <v>6</v>
      </c>
      <c r="H4" s="221"/>
      <c r="I4" s="221"/>
      <c r="J4" s="221"/>
      <c r="K4" s="218"/>
      <c r="M4" s="21" t="str">
        <f aca="false">E5</f>
        <v>Bohemians</v>
      </c>
      <c r="N4" s="22"/>
      <c r="O4" s="23" t="s">
        <v>7</v>
      </c>
      <c r="P4" s="23"/>
      <c r="Q4" s="24" t="n">
        <f aca="false">H13</f>
        <v>3</v>
      </c>
      <c r="R4" s="25" t="s">
        <v>7</v>
      </c>
      <c r="S4" s="25" t="n">
        <f aca="false">J13</f>
        <v>0</v>
      </c>
      <c r="T4" s="25" t="n">
        <f aca="false">H19</f>
        <v>2</v>
      </c>
      <c r="U4" s="25" t="s">
        <v>7</v>
      </c>
      <c r="V4" s="25" t="n">
        <f aca="false">J19</f>
        <v>3</v>
      </c>
      <c r="W4" s="27" t="n">
        <f aca="false">H26</f>
        <v>0</v>
      </c>
      <c r="X4" s="25" t="s">
        <v>7</v>
      </c>
      <c r="Y4" s="28" t="n">
        <f aca="false">J26</f>
        <v>7</v>
      </c>
      <c r="Z4" s="29" t="n">
        <f aca="false">H33</f>
        <v>4</v>
      </c>
      <c r="AA4" s="25" t="s">
        <v>7</v>
      </c>
      <c r="AB4" s="30" t="n">
        <f aca="false">J33</f>
        <v>1</v>
      </c>
      <c r="AC4" s="31" t="n">
        <f aca="false">Q4+T4+W4+Z4</f>
        <v>9</v>
      </c>
      <c r="AD4" s="32" t="s">
        <v>7</v>
      </c>
      <c r="AE4" s="32" t="n">
        <f aca="false">S4+V4+Y4+AB4</f>
        <v>11</v>
      </c>
      <c r="AF4" s="34" t="n">
        <v>6</v>
      </c>
      <c r="AG4" s="34" t="n">
        <v>3</v>
      </c>
    </row>
    <row r="5" customFormat="false" ht="16.15" hidden="false" customHeight="false" outlineLevel="0" collapsed="false">
      <c r="A5" s="218"/>
      <c r="B5" s="218"/>
      <c r="C5" s="221"/>
      <c r="D5" s="221"/>
      <c r="E5" s="225" t="s">
        <v>60</v>
      </c>
      <c r="F5" s="226"/>
      <c r="G5" s="225" t="s">
        <v>51</v>
      </c>
      <c r="H5" s="221"/>
      <c r="I5" s="221"/>
      <c r="J5" s="221"/>
      <c r="K5" s="218"/>
      <c r="M5" s="38" t="str">
        <f aca="false">E6</f>
        <v>Slavia K</v>
      </c>
      <c r="N5" s="27" t="n">
        <f aca="false">J13</f>
        <v>0</v>
      </c>
      <c r="O5" s="28" t="s">
        <v>7</v>
      </c>
      <c r="P5" s="28" t="n">
        <f aca="false">H13</f>
        <v>3</v>
      </c>
      <c r="Q5" s="22"/>
      <c r="R5" s="23" t="s">
        <v>7</v>
      </c>
      <c r="S5" s="23"/>
      <c r="T5" s="27" t="n">
        <f aca="false">H31</f>
        <v>3</v>
      </c>
      <c r="U5" s="28" t="s">
        <v>7</v>
      </c>
      <c r="V5" s="28" t="n">
        <f aca="false">J31</f>
        <v>3</v>
      </c>
      <c r="W5" s="27" t="n">
        <f aca="false">H23</f>
        <v>0</v>
      </c>
      <c r="X5" s="28" t="s">
        <v>7</v>
      </c>
      <c r="Y5" s="28" t="n">
        <f aca="false">J23</f>
        <v>7</v>
      </c>
      <c r="Z5" s="40" t="n">
        <f aca="false">H28</f>
        <v>5</v>
      </c>
      <c r="AA5" s="28" t="s">
        <v>7</v>
      </c>
      <c r="AB5" s="41" t="n">
        <f aca="false">J28</f>
        <v>0</v>
      </c>
      <c r="AC5" s="42" t="n">
        <f aca="false">N5+T5+W5+Z5</f>
        <v>8</v>
      </c>
      <c r="AD5" s="32" t="s">
        <v>7</v>
      </c>
      <c r="AE5" s="28" t="n">
        <f aca="false">P5+V5+Y5+AB5</f>
        <v>13</v>
      </c>
      <c r="AF5" s="43" t="n">
        <v>4</v>
      </c>
      <c r="AG5" s="43" t="n">
        <v>4</v>
      </c>
    </row>
    <row r="6" customFormat="false" ht="16.15" hidden="false" customHeight="false" outlineLevel="0" collapsed="false">
      <c r="A6" s="218"/>
      <c r="B6" s="218"/>
      <c r="C6" s="221"/>
      <c r="D6" s="221"/>
      <c r="E6" s="225" t="s">
        <v>9</v>
      </c>
      <c r="F6" s="226"/>
      <c r="G6" s="225" t="s">
        <v>55</v>
      </c>
      <c r="H6" s="221"/>
      <c r="I6" s="221"/>
      <c r="J6" s="221"/>
      <c r="K6" s="218"/>
      <c r="M6" s="44" t="str">
        <f aca="false">E7</f>
        <v>Kbely A</v>
      </c>
      <c r="N6" s="27" t="n">
        <f aca="false">J19</f>
        <v>3</v>
      </c>
      <c r="O6" s="28" t="s">
        <v>7</v>
      </c>
      <c r="P6" s="28" t="n">
        <f aca="false">H19</f>
        <v>2</v>
      </c>
      <c r="Q6" s="27" t="n">
        <f aca="false">J31</f>
        <v>3</v>
      </c>
      <c r="R6" s="28" t="s">
        <v>7</v>
      </c>
      <c r="S6" s="28" t="n">
        <f aca="false">H31</f>
        <v>3</v>
      </c>
      <c r="T6" s="22"/>
      <c r="U6" s="23" t="s">
        <v>7</v>
      </c>
      <c r="V6" s="23"/>
      <c r="W6" s="27" t="n">
        <f aca="false">H14</f>
        <v>0</v>
      </c>
      <c r="X6" s="28" t="s">
        <v>7</v>
      </c>
      <c r="Y6" s="28" t="n">
        <f aca="false">J14</f>
        <v>6</v>
      </c>
      <c r="Z6" s="45" t="n">
        <f aca="false">H22</f>
        <v>6</v>
      </c>
      <c r="AA6" s="28" t="s">
        <v>7</v>
      </c>
      <c r="AB6" s="46" t="n">
        <f aca="false">J22</f>
        <v>2</v>
      </c>
      <c r="AC6" s="47" t="n">
        <f aca="false">N6+Q6+W6+Z6</f>
        <v>12</v>
      </c>
      <c r="AD6" s="32" t="s">
        <v>7</v>
      </c>
      <c r="AE6" s="28" t="n">
        <f aca="false">P6+S6+Y6+AB6</f>
        <v>13</v>
      </c>
      <c r="AF6" s="48" t="n">
        <v>7</v>
      </c>
      <c r="AG6" s="48" t="n">
        <v>2</v>
      </c>
    </row>
    <row r="7" customFormat="false" ht="16.15" hidden="false" customHeight="false" outlineLevel="0" collapsed="false">
      <c r="A7" s="218"/>
      <c r="B7" s="218"/>
      <c r="C7" s="221"/>
      <c r="D7" s="221"/>
      <c r="E7" s="225" t="s">
        <v>49</v>
      </c>
      <c r="F7" s="226"/>
      <c r="G7" s="35" t="s">
        <v>91</v>
      </c>
      <c r="H7" s="221"/>
      <c r="I7" s="221"/>
      <c r="J7" s="221"/>
      <c r="K7" s="218"/>
      <c r="M7" s="49" t="str">
        <f aca="false">E8</f>
        <v>Hostivař</v>
      </c>
      <c r="N7" s="27" t="n">
        <f aca="false">J26</f>
        <v>7</v>
      </c>
      <c r="O7" s="28" t="s">
        <v>7</v>
      </c>
      <c r="P7" s="28" t="n">
        <f aca="false">H26</f>
        <v>0</v>
      </c>
      <c r="Q7" s="27" t="n">
        <f aca="false">J23</f>
        <v>7</v>
      </c>
      <c r="R7" s="28" t="s">
        <v>7</v>
      </c>
      <c r="S7" s="28" t="n">
        <f aca="false">H23</f>
        <v>0</v>
      </c>
      <c r="T7" s="27" t="n">
        <f aca="false">J14</f>
        <v>6</v>
      </c>
      <c r="U7" s="28" t="s">
        <v>7</v>
      </c>
      <c r="V7" s="28" t="n">
        <f aca="false">H14</f>
        <v>0</v>
      </c>
      <c r="W7" s="22"/>
      <c r="X7" s="23" t="s">
        <v>7</v>
      </c>
      <c r="Y7" s="23"/>
      <c r="Z7" s="40" t="n">
        <f aca="false">H16</f>
        <v>8</v>
      </c>
      <c r="AA7" s="28" t="s">
        <v>7</v>
      </c>
      <c r="AB7" s="41" t="n">
        <f aca="false">J16</f>
        <v>1</v>
      </c>
      <c r="AC7" s="47" t="n">
        <f aca="false">N7+Q7+T7+Z7</f>
        <v>28</v>
      </c>
      <c r="AD7" s="32" t="s">
        <v>7</v>
      </c>
      <c r="AE7" s="28" t="n">
        <f aca="false">P7+S7+V7+AB7</f>
        <v>1</v>
      </c>
      <c r="AF7" s="43" t="n">
        <v>12</v>
      </c>
      <c r="AG7" s="43" t="n">
        <v>1</v>
      </c>
    </row>
    <row r="8" customFormat="false" ht="16.15" hidden="false" customHeight="false" outlineLevel="0" collapsed="false">
      <c r="A8" s="218"/>
      <c r="B8" s="218"/>
      <c r="C8" s="221"/>
      <c r="D8" s="221"/>
      <c r="E8" s="225" t="s">
        <v>50</v>
      </c>
      <c r="F8" s="226"/>
      <c r="G8" s="225" t="s">
        <v>8</v>
      </c>
      <c r="H8" s="221"/>
      <c r="I8" s="221"/>
      <c r="J8" s="221"/>
      <c r="K8" s="218"/>
      <c r="M8" s="50" t="str">
        <f aca="false">E9</f>
        <v>President ČV</v>
      </c>
      <c r="N8" s="27" t="n">
        <f aca="false">J33</f>
        <v>1</v>
      </c>
      <c r="O8" s="28" t="s">
        <v>7</v>
      </c>
      <c r="P8" s="28" t="n">
        <f aca="false">H33</f>
        <v>4</v>
      </c>
      <c r="Q8" s="27" t="n">
        <f aca="false">J28</f>
        <v>0</v>
      </c>
      <c r="R8" s="28" t="s">
        <v>7</v>
      </c>
      <c r="S8" s="28" t="n">
        <f aca="false">H28</f>
        <v>5</v>
      </c>
      <c r="T8" s="27" t="n">
        <f aca="false">J22</f>
        <v>2</v>
      </c>
      <c r="U8" s="28" t="s">
        <v>7</v>
      </c>
      <c r="V8" s="28" t="n">
        <f aca="false">H22</f>
        <v>6</v>
      </c>
      <c r="W8" s="27" t="n">
        <f aca="false">J16</f>
        <v>1</v>
      </c>
      <c r="X8" s="28" t="s">
        <v>7</v>
      </c>
      <c r="Y8" s="28" t="n">
        <f aca="false">H16</f>
        <v>8</v>
      </c>
      <c r="Z8" s="22"/>
      <c r="AA8" s="23" t="s">
        <v>7</v>
      </c>
      <c r="AB8" s="51"/>
      <c r="AC8" s="52" t="n">
        <f aca="false">N8+Q8+T8+W8</f>
        <v>4</v>
      </c>
      <c r="AD8" s="32" t="s">
        <v>7</v>
      </c>
      <c r="AE8" s="28" t="n">
        <f aca="false">P8+S8+V8+Y8</f>
        <v>23</v>
      </c>
      <c r="AF8" s="33" t="n">
        <v>0</v>
      </c>
      <c r="AG8" s="33" t="n">
        <v>5</v>
      </c>
    </row>
    <row r="9" customFormat="false" ht="16.15" hidden="false" customHeight="false" outlineLevel="0" collapsed="false">
      <c r="A9" s="218"/>
      <c r="B9" s="218"/>
      <c r="C9" s="221"/>
      <c r="D9" s="221"/>
      <c r="E9" s="35" t="s">
        <v>92</v>
      </c>
      <c r="F9" s="226"/>
      <c r="G9" s="225" t="s">
        <v>54</v>
      </c>
      <c r="H9" s="221"/>
      <c r="I9" s="221"/>
      <c r="J9" s="221"/>
      <c r="K9" s="218"/>
      <c r="M9" s="53"/>
      <c r="N9" s="54"/>
      <c r="O9" s="4"/>
      <c r="P9" s="4"/>
      <c r="Q9" s="54"/>
      <c r="R9" s="4"/>
      <c r="S9" s="4"/>
      <c r="T9" s="54"/>
      <c r="U9" s="4"/>
      <c r="V9" s="4"/>
      <c r="W9" s="54"/>
      <c r="X9" s="4"/>
      <c r="Y9" s="4"/>
      <c r="Z9" s="54"/>
      <c r="AA9" s="54"/>
      <c r="AB9" s="54"/>
      <c r="AC9" s="54"/>
      <c r="AE9" s="4"/>
      <c r="AF9" s="5"/>
      <c r="AG9" s="5"/>
    </row>
    <row r="10" customFormat="false" ht="16.15" hidden="false" customHeight="false" outlineLevel="0" collapsed="false">
      <c r="A10" s="218"/>
      <c r="B10" s="218"/>
      <c r="C10" s="221"/>
      <c r="D10" s="227"/>
      <c r="E10" s="228"/>
      <c r="F10" s="229"/>
      <c r="G10" s="218"/>
      <c r="H10" s="218"/>
      <c r="I10" s="229"/>
      <c r="J10" s="218"/>
      <c r="K10" s="218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E10" s="4"/>
    </row>
    <row r="11" customFormat="false" ht="16.15" hidden="false" customHeight="false" outlineLevel="0" collapsed="false">
      <c r="A11" s="218"/>
      <c r="B11" s="218"/>
      <c r="C11" s="221"/>
      <c r="D11" s="227"/>
      <c r="E11" s="228"/>
      <c r="F11" s="229"/>
      <c r="G11" s="218"/>
      <c r="H11" s="218"/>
      <c r="I11" s="229"/>
      <c r="J11" s="218"/>
      <c r="K11" s="218"/>
      <c r="M11" s="56" t="s">
        <v>6</v>
      </c>
      <c r="N11" s="57" t="str">
        <f aca="false">G5</f>
        <v>Praga</v>
      </c>
      <c r="O11" s="57"/>
      <c r="P11" s="57"/>
      <c r="Q11" s="58" t="str">
        <f aca="false">G6</f>
        <v>Kbely C</v>
      </c>
      <c r="R11" s="58"/>
      <c r="S11" s="58"/>
      <c r="T11" s="59" t="str">
        <f aca="false">G7</f>
        <v>President ČN</v>
      </c>
      <c r="U11" s="59"/>
      <c r="V11" s="59"/>
      <c r="W11" s="60" t="str">
        <f aca="false">G8</f>
        <v>Slavia D</v>
      </c>
      <c r="X11" s="60"/>
      <c r="Y11" s="60"/>
      <c r="Z11" s="61" t="str">
        <f aca="false">G9</f>
        <v>Kbely B</v>
      </c>
      <c r="AA11" s="61"/>
      <c r="AB11" s="61"/>
      <c r="AC11" s="16" t="s">
        <v>2</v>
      </c>
      <c r="AD11" s="16"/>
      <c r="AE11" s="16"/>
      <c r="AF11" s="62" t="s">
        <v>3</v>
      </c>
      <c r="AG11" s="63" t="s">
        <v>4</v>
      </c>
    </row>
    <row r="12" customFormat="false" ht="16.15" hidden="false" customHeight="false" outlineLevel="0" collapsed="false">
      <c r="A12" s="218"/>
      <c r="B12" s="1"/>
      <c r="C12" s="64" t="s">
        <v>18</v>
      </c>
      <c r="D12" s="64" t="s">
        <v>19</v>
      </c>
      <c r="E12" s="65" t="s">
        <v>20</v>
      </c>
      <c r="F12" s="65"/>
      <c r="G12" s="65"/>
      <c r="H12" s="65" t="s">
        <v>21</v>
      </c>
      <c r="I12" s="65"/>
      <c r="J12" s="65"/>
      <c r="K12" s="230"/>
      <c r="L12" s="66"/>
      <c r="M12" s="67" t="str">
        <f aca="false">G5</f>
        <v>Praga</v>
      </c>
      <c r="N12" s="68"/>
      <c r="O12" s="69" t="s">
        <v>7</v>
      </c>
      <c r="P12" s="69"/>
      <c r="Q12" s="70" t="n">
        <f aca="false">H15</f>
        <v>10</v>
      </c>
      <c r="R12" s="71" t="s">
        <v>7</v>
      </c>
      <c r="S12" s="71" t="n">
        <f aca="false">J15</f>
        <v>0</v>
      </c>
      <c r="T12" s="32" t="n">
        <f aca="false">H20</f>
        <v>5</v>
      </c>
      <c r="U12" s="71" t="s">
        <v>7</v>
      </c>
      <c r="V12" s="32" t="n">
        <f aca="false">J20</f>
        <v>1</v>
      </c>
      <c r="W12" s="33" t="n">
        <f aca="false">H29</f>
        <v>1</v>
      </c>
      <c r="X12" s="71" t="s">
        <v>7</v>
      </c>
      <c r="Y12" s="32" t="n">
        <f aca="false">J29</f>
        <v>0</v>
      </c>
      <c r="Z12" s="72" t="n">
        <f aca="false">H32</f>
        <v>1</v>
      </c>
      <c r="AA12" s="71" t="s">
        <v>7</v>
      </c>
      <c r="AB12" s="73" t="n">
        <f aca="false">J32</f>
        <v>1</v>
      </c>
      <c r="AC12" s="31" t="n">
        <f aca="false">Q12+T12+W12+Z12</f>
        <v>17</v>
      </c>
      <c r="AD12" s="32" t="s">
        <v>7</v>
      </c>
      <c r="AE12" s="32" t="n">
        <f aca="false">S12+V12+Y12+AB12</f>
        <v>2</v>
      </c>
      <c r="AF12" s="74" t="n">
        <v>10</v>
      </c>
      <c r="AG12" s="75" t="n">
        <v>1</v>
      </c>
    </row>
    <row r="13" customFormat="false" ht="16.15" hidden="false" customHeight="false" outlineLevel="0" collapsed="false">
      <c r="A13" s="231" t="s">
        <v>22</v>
      </c>
      <c r="B13" s="1"/>
      <c r="C13" s="77" t="n">
        <f aca="false">A14</f>
        <v>0.416666666666667</v>
      </c>
      <c r="D13" s="78" t="s">
        <v>23</v>
      </c>
      <c r="E13" s="79" t="str">
        <f aca="false">E5</f>
        <v>Bohemians</v>
      </c>
      <c r="F13" s="80" t="s">
        <v>7</v>
      </c>
      <c r="G13" s="81" t="str">
        <f aca="false">E6</f>
        <v>Slavia K</v>
      </c>
      <c r="H13" s="82" t="n">
        <v>3</v>
      </c>
      <c r="I13" s="83" t="s">
        <v>7</v>
      </c>
      <c r="J13" s="84" t="n">
        <v>0</v>
      </c>
      <c r="K13" s="218"/>
      <c r="M13" s="85" t="str">
        <f aca="false">G6</f>
        <v>Kbely C</v>
      </c>
      <c r="N13" s="33" t="n">
        <f aca="false">J15</f>
        <v>0</v>
      </c>
      <c r="O13" s="32" t="s">
        <v>7</v>
      </c>
      <c r="P13" s="32" t="n">
        <f aca="false">H15</f>
        <v>10</v>
      </c>
      <c r="Q13" s="68"/>
      <c r="R13" s="69" t="s">
        <v>7</v>
      </c>
      <c r="S13" s="69"/>
      <c r="T13" s="33" t="n">
        <f aca="false">H30</f>
        <v>0</v>
      </c>
      <c r="U13" s="32" t="s">
        <v>7</v>
      </c>
      <c r="V13" s="32" t="n">
        <f aca="false">J30</f>
        <v>10</v>
      </c>
      <c r="W13" s="33" t="n">
        <f aca="false">H24</f>
        <v>0</v>
      </c>
      <c r="X13" s="32" t="s">
        <v>7</v>
      </c>
      <c r="Y13" s="32" t="n">
        <f aca="false">J24</f>
        <v>4</v>
      </c>
      <c r="Z13" s="87" t="n">
        <f aca="false">H18</f>
        <v>0</v>
      </c>
      <c r="AA13" s="32" t="s">
        <v>7</v>
      </c>
      <c r="AB13" s="88" t="n">
        <f aca="false">J18</f>
        <v>4</v>
      </c>
      <c r="AC13" s="42" t="n">
        <f aca="false">N13+T13+W13+Z13</f>
        <v>0</v>
      </c>
      <c r="AD13" s="32" t="s">
        <v>7</v>
      </c>
      <c r="AE13" s="28" t="n">
        <f aca="false">P13+V13+Y13+AB13</f>
        <v>28</v>
      </c>
      <c r="AF13" s="89" t="n">
        <v>0</v>
      </c>
      <c r="AG13" s="43" t="n">
        <v>5</v>
      </c>
    </row>
    <row r="14" customFormat="false" ht="16.15" hidden="false" customHeight="false" outlineLevel="0" collapsed="false">
      <c r="A14" s="232" t="n">
        <v>0.416666666666667</v>
      </c>
      <c r="B14" s="1"/>
      <c r="C14" s="91" t="n">
        <f aca="false">A14</f>
        <v>0.416666666666667</v>
      </c>
      <c r="D14" s="92" t="s">
        <v>24</v>
      </c>
      <c r="E14" s="93" t="str">
        <f aca="false">E7</f>
        <v>Kbely A</v>
      </c>
      <c r="F14" s="76" t="s">
        <v>7</v>
      </c>
      <c r="G14" s="94" t="str">
        <f aca="false">E8</f>
        <v>Hostivař</v>
      </c>
      <c r="H14" s="95" t="n">
        <v>0</v>
      </c>
      <c r="I14" s="96" t="s">
        <v>7</v>
      </c>
      <c r="J14" s="97" t="n">
        <v>6</v>
      </c>
      <c r="K14" s="218"/>
      <c r="M14" s="98" t="str">
        <f aca="false">G7</f>
        <v>President ČN</v>
      </c>
      <c r="N14" s="33" t="n">
        <f aca="false">J20</f>
        <v>1</v>
      </c>
      <c r="O14" s="32" t="s">
        <v>7</v>
      </c>
      <c r="P14" s="32" t="n">
        <f aca="false">H20</f>
        <v>5</v>
      </c>
      <c r="Q14" s="33" t="n">
        <f aca="false">J30</f>
        <v>10</v>
      </c>
      <c r="R14" s="32" t="s">
        <v>7</v>
      </c>
      <c r="S14" s="32" t="n">
        <f aca="false">H30</f>
        <v>0</v>
      </c>
      <c r="T14" s="68"/>
      <c r="U14" s="69" t="s">
        <v>7</v>
      </c>
      <c r="V14" s="69"/>
      <c r="W14" s="33" t="n">
        <f aca="false">H17</f>
        <v>1</v>
      </c>
      <c r="X14" s="32" t="s">
        <v>7</v>
      </c>
      <c r="Y14" s="32" t="n">
        <f aca="false">J17</f>
        <v>0</v>
      </c>
      <c r="Z14" s="99" t="n">
        <f aca="false">H25</f>
        <v>0</v>
      </c>
      <c r="AA14" s="32" t="s">
        <v>7</v>
      </c>
      <c r="AB14" s="100" t="n">
        <f aca="false">J25</f>
        <v>1</v>
      </c>
      <c r="AC14" s="47" t="n">
        <f aca="false">N14+Q14+W14+Z14</f>
        <v>12</v>
      </c>
      <c r="AD14" s="32" t="s">
        <v>7</v>
      </c>
      <c r="AE14" s="28" t="n">
        <f aca="false">P14+S14+Y14+AB14</f>
        <v>6</v>
      </c>
      <c r="AF14" s="101" t="n">
        <v>3</v>
      </c>
      <c r="AG14" s="102" t="n">
        <v>3</v>
      </c>
    </row>
    <row r="15" customFormat="false" ht="16.15" hidden="false" customHeight="false" outlineLevel="0" collapsed="false">
      <c r="A15" s="231"/>
      <c r="B15" s="1"/>
      <c r="C15" s="103" t="n">
        <f aca="false">A14</f>
        <v>0.416666666666667</v>
      </c>
      <c r="D15" s="104" t="s">
        <v>25</v>
      </c>
      <c r="E15" s="105" t="str">
        <f aca="false">G5</f>
        <v>Praga</v>
      </c>
      <c r="F15" s="106" t="s">
        <v>7</v>
      </c>
      <c r="G15" s="107" t="str">
        <f aca="false">G6</f>
        <v>Kbely C</v>
      </c>
      <c r="H15" s="82" t="n">
        <v>10</v>
      </c>
      <c r="I15" s="83" t="s">
        <v>7</v>
      </c>
      <c r="J15" s="84" t="n">
        <v>0</v>
      </c>
      <c r="K15" s="218"/>
      <c r="M15" s="108" t="str">
        <f aca="false">G8</f>
        <v>Slavia D</v>
      </c>
      <c r="N15" s="33" t="n">
        <f aca="false">J29</f>
        <v>0</v>
      </c>
      <c r="O15" s="32" t="s">
        <v>7</v>
      </c>
      <c r="P15" s="32" t="n">
        <f aca="false">H29</f>
        <v>1</v>
      </c>
      <c r="Q15" s="33" t="n">
        <f aca="false">J24</f>
        <v>4</v>
      </c>
      <c r="R15" s="32" t="s">
        <v>7</v>
      </c>
      <c r="S15" s="32" t="n">
        <f aca="false">H24</f>
        <v>0</v>
      </c>
      <c r="T15" s="33" t="n">
        <f aca="false">J17</f>
        <v>0</v>
      </c>
      <c r="U15" s="32" t="s">
        <v>7</v>
      </c>
      <c r="V15" s="32" t="n">
        <f aca="false">H17</f>
        <v>1</v>
      </c>
      <c r="W15" s="68"/>
      <c r="X15" s="69" t="s">
        <v>7</v>
      </c>
      <c r="Y15" s="69"/>
      <c r="Z15" s="87" t="n">
        <f aca="false">H21</f>
        <v>1</v>
      </c>
      <c r="AA15" s="32" t="s">
        <v>7</v>
      </c>
      <c r="AB15" s="100" t="n">
        <f aca="false">J21</f>
        <v>4</v>
      </c>
      <c r="AC15" s="47" t="n">
        <f aca="false">N15+Q15+T15+Z15</f>
        <v>5</v>
      </c>
      <c r="AD15" s="32" t="s">
        <v>7</v>
      </c>
      <c r="AE15" s="28" t="n">
        <f aca="false">P15+S15+V15+AB15</f>
        <v>6</v>
      </c>
      <c r="AF15" s="101" t="n">
        <v>3</v>
      </c>
      <c r="AG15" s="102" t="n">
        <v>4</v>
      </c>
    </row>
    <row r="16" customFormat="false" ht="16.15" hidden="false" customHeight="false" outlineLevel="0" collapsed="false">
      <c r="A16" s="231" t="s">
        <v>26</v>
      </c>
      <c r="B16" s="1"/>
      <c r="C16" s="77" t="n">
        <f aca="false">C13++A$17+A$22</f>
        <v>0.430555555555556</v>
      </c>
      <c r="D16" s="78" t="s">
        <v>23</v>
      </c>
      <c r="E16" s="94" t="str">
        <f aca="false">E8</f>
        <v>Hostivař</v>
      </c>
      <c r="F16" s="76" t="s">
        <v>7</v>
      </c>
      <c r="G16" s="109" t="str">
        <f aca="false">E9</f>
        <v>President ČV</v>
      </c>
      <c r="H16" s="82" t="n">
        <v>8</v>
      </c>
      <c r="I16" s="83" t="s">
        <v>7</v>
      </c>
      <c r="J16" s="84" t="n">
        <v>1</v>
      </c>
      <c r="K16" s="218"/>
      <c r="M16" s="110" t="str">
        <f aca="false">G9</f>
        <v>Kbely B</v>
      </c>
      <c r="N16" s="33" t="n">
        <f aca="false">J32</f>
        <v>1</v>
      </c>
      <c r="O16" s="32" t="s">
        <v>7</v>
      </c>
      <c r="P16" s="32" t="n">
        <f aca="false">H32</f>
        <v>1</v>
      </c>
      <c r="Q16" s="33" t="n">
        <f aca="false">J18</f>
        <v>4</v>
      </c>
      <c r="R16" s="32" t="s">
        <v>7</v>
      </c>
      <c r="S16" s="32" t="n">
        <f aca="false">H18</f>
        <v>0</v>
      </c>
      <c r="T16" s="33" t="n">
        <f aca="false">J25</f>
        <v>1</v>
      </c>
      <c r="U16" s="32" t="s">
        <v>7</v>
      </c>
      <c r="V16" s="32" t="n">
        <f aca="false">H25</f>
        <v>0</v>
      </c>
      <c r="W16" s="33" t="n">
        <f aca="false">J21</f>
        <v>4</v>
      </c>
      <c r="X16" s="32" t="s">
        <v>7</v>
      </c>
      <c r="Y16" s="32" t="n">
        <f aca="false">H21</f>
        <v>1</v>
      </c>
      <c r="Z16" s="68"/>
      <c r="AA16" s="69" t="s">
        <v>7</v>
      </c>
      <c r="AB16" s="111"/>
      <c r="AC16" s="52" t="n">
        <f aca="false">N16+Q16+T16+W16</f>
        <v>10</v>
      </c>
      <c r="AD16" s="32" t="s">
        <v>7</v>
      </c>
      <c r="AE16" s="28" t="n">
        <f aca="false">P16+S16+V16+Y16</f>
        <v>2</v>
      </c>
      <c r="AF16" s="89" t="n">
        <v>10</v>
      </c>
      <c r="AG16" s="43" t="n">
        <v>2</v>
      </c>
    </row>
    <row r="17" customFormat="false" ht="16.15" hidden="false" customHeight="false" outlineLevel="0" collapsed="false">
      <c r="A17" s="232" t="n">
        <v>0.0104166666666667</v>
      </c>
      <c r="B17" s="1"/>
      <c r="C17" s="91" t="n">
        <f aca="false">C13++A$17+A$22</f>
        <v>0.430555555555556</v>
      </c>
      <c r="D17" s="92" t="s">
        <v>24</v>
      </c>
      <c r="E17" s="112" t="str">
        <f aca="false">G7</f>
        <v>President ČN</v>
      </c>
      <c r="F17" s="76" t="s">
        <v>7</v>
      </c>
      <c r="G17" s="76" t="str">
        <f aca="false">G8</f>
        <v>Slavia D</v>
      </c>
      <c r="H17" s="95" t="n">
        <v>1</v>
      </c>
      <c r="I17" s="96" t="s">
        <v>7</v>
      </c>
      <c r="J17" s="97" t="n">
        <v>0</v>
      </c>
      <c r="K17" s="218"/>
      <c r="AB17" s="113"/>
      <c r="AC17" s="113"/>
    </row>
    <row r="18" customFormat="false" ht="16.15" hidden="false" customHeight="false" outlineLevel="0" collapsed="false">
      <c r="A18" s="231"/>
      <c r="B18" s="1"/>
      <c r="C18" s="91" t="n">
        <f aca="false">C13++A$17+A$22</f>
        <v>0.430555555555556</v>
      </c>
      <c r="D18" s="104" t="s">
        <v>25</v>
      </c>
      <c r="E18" s="114" t="str">
        <f aca="false">G6</f>
        <v>Kbely C</v>
      </c>
      <c r="F18" s="106" t="s">
        <v>7</v>
      </c>
      <c r="G18" s="115" t="str">
        <f aca="false">G9</f>
        <v>Kbely B</v>
      </c>
      <c r="H18" s="82" t="n">
        <v>0</v>
      </c>
      <c r="I18" s="83" t="s">
        <v>7</v>
      </c>
      <c r="J18" s="84" t="n">
        <v>4</v>
      </c>
      <c r="K18" s="218"/>
      <c r="M18" s="116" t="s">
        <v>27</v>
      </c>
      <c r="N18" s="116"/>
      <c r="Z18" s="5"/>
      <c r="AA18" s="5"/>
    </row>
    <row r="19" customFormat="false" ht="16.15" hidden="false" customHeight="false" outlineLevel="0" collapsed="false">
      <c r="A19" s="233"/>
      <c r="B19" s="1"/>
      <c r="C19" s="118" t="n">
        <f aca="false">C16++A$17+A$22</f>
        <v>0.444444444444445</v>
      </c>
      <c r="D19" s="119" t="s">
        <v>23</v>
      </c>
      <c r="E19" s="120" t="str">
        <f aca="false">E5</f>
        <v>Bohemians</v>
      </c>
      <c r="F19" s="76" t="s">
        <v>7</v>
      </c>
      <c r="G19" s="93" t="str">
        <f aca="false">E7</f>
        <v>Kbely A</v>
      </c>
      <c r="H19" s="82" t="n">
        <v>2</v>
      </c>
      <c r="I19" s="83" t="s">
        <v>7</v>
      </c>
      <c r="J19" s="84" t="n">
        <v>3</v>
      </c>
      <c r="K19" s="218"/>
      <c r="M19" s="4"/>
      <c r="N19" s="4"/>
      <c r="O19" s="121"/>
      <c r="P19" s="121"/>
      <c r="Q19" s="4"/>
      <c r="Z19" s="113"/>
      <c r="AA19" s="113"/>
    </row>
    <row r="20" customFormat="false" ht="16.15" hidden="false" customHeight="false" outlineLevel="0" collapsed="false">
      <c r="A20" s="218"/>
      <c r="B20" s="1"/>
      <c r="C20" s="122" t="n">
        <f aca="false">C17++A$17+A$22</f>
        <v>0.444444444444445</v>
      </c>
      <c r="D20" s="123" t="s">
        <v>24</v>
      </c>
      <c r="E20" s="124" t="str">
        <f aca="false">G5</f>
        <v>Praga</v>
      </c>
      <c r="F20" s="76" t="s">
        <v>7</v>
      </c>
      <c r="G20" s="112" t="str">
        <f aca="false">G7</f>
        <v>President ČN</v>
      </c>
      <c r="H20" s="95" t="n">
        <v>5</v>
      </c>
      <c r="I20" s="96" t="s">
        <v>7</v>
      </c>
      <c r="J20" s="97" t="n">
        <v>1</v>
      </c>
      <c r="K20" s="218"/>
      <c r="L20" s="190" t="s">
        <v>28</v>
      </c>
      <c r="M20" s="191" t="s">
        <v>50</v>
      </c>
      <c r="N20" s="31"/>
      <c r="Q20" s="113"/>
      <c r="Z20" s="113"/>
      <c r="AA20" s="113"/>
    </row>
    <row r="21" customFormat="false" ht="16.15" hidden="false" customHeight="false" outlineLevel="0" collapsed="false">
      <c r="A21" s="90" t="s">
        <v>29</v>
      </c>
      <c r="B21" s="1"/>
      <c r="C21" s="126" t="n">
        <f aca="false">C18++A$17+A$22</f>
        <v>0.444444444444445</v>
      </c>
      <c r="D21" s="127" t="s">
        <v>25</v>
      </c>
      <c r="E21" s="106" t="str">
        <f aca="false">G8</f>
        <v>Slavia D</v>
      </c>
      <c r="F21" s="106" t="s">
        <v>7</v>
      </c>
      <c r="G21" s="128" t="str">
        <f aca="false">G9</f>
        <v>Kbely B</v>
      </c>
      <c r="H21" s="82" t="n">
        <v>1</v>
      </c>
      <c r="I21" s="83" t="s">
        <v>7</v>
      </c>
      <c r="J21" s="84" t="n">
        <v>4</v>
      </c>
      <c r="K21" s="218"/>
      <c r="L21" s="190" t="s">
        <v>30</v>
      </c>
      <c r="M21" s="191" t="s">
        <v>51</v>
      </c>
      <c r="N21" s="31"/>
      <c r="Q21" s="113"/>
      <c r="Z21" s="140"/>
      <c r="AA21" s="140"/>
    </row>
    <row r="22" customFormat="false" ht="16.15" hidden="false" customHeight="false" outlineLevel="0" collapsed="false">
      <c r="A22" s="234" t="n">
        <v>0.00347222222222222</v>
      </c>
      <c r="B22" s="1"/>
      <c r="C22" s="91" t="n">
        <f aca="false">C19++A$17+A$22</f>
        <v>0.458333333333334</v>
      </c>
      <c r="D22" s="78" t="s">
        <v>23</v>
      </c>
      <c r="E22" s="93" t="str">
        <f aca="false">E7</f>
        <v>Kbely A</v>
      </c>
      <c r="F22" s="76" t="s">
        <v>7</v>
      </c>
      <c r="G22" s="109" t="str">
        <f aca="false">E9</f>
        <v>President ČV</v>
      </c>
      <c r="H22" s="82" t="n">
        <v>6</v>
      </c>
      <c r="I22" s="83" t="s">
        <v>7</v>
      </c>
      <c r="J22" s="84" t="n">
        <v>2</v>
      </c>
      <c r="K22" s="218"/>
      <c r="L22" s="190" t="s">
        <v>31</v>
      </c>
      <c r="M22" s="191" t="s">
        <v>54</v>
      </c>
      <c r="N22" s="31"/>
      <c r="Z22" s="140"/>
      <c r="AA22" s="140"/>
    </row>
    <row r="23" customFormat="false" ht="16.15" hidden="false" customHeight="false" outlineLevel="0" collapsed="false">
      <c r="A23" s="218"/>
      <c r="B23" s="1"/>
      <c r="C23" s="91" t="n">
        <f aca="false">C19++A$17+A$22</f>
        <v>0.458333333333334</v>
      </c>
      <c r="D23" s="92" t="s">
        <v>24</v>
      </c>
      <c r="E23" s="130" t="str">
        <f aca="false">E6</f>
        <v>Slavia K</v>
      </c>
      <c r="F23" s="76" t="s">
        <v>7</v>
      </c>
      <c r="G23" s="94" t="str">
        <f aca="false">E8</f>
        <v>Hostivař</v>
      </c>
      <c r="H23" s="95" t="n">
        <v>0</v>
      </c>
      <c r="I23" s="96" t="s">
        <v>7</v>
      </c>
      <c r="J23" s="97" t="n">
        <v>7</v>
      </c>
      <c r="K23" s="218"/>
      <c r="L23" s="190" t="s">
        <v>32</v>
      </c>
      <c r="M23" s="191" t="s">
        <v>49</v>
      </c>
      <c r="N23" s="31"/>
    </row>
    <row r="24" customFormat="false" ht="16.15" hidden="false" customHeight="false" outlineLevel="0" collapsed="false">
      <c r="A24" s="218"/>
      <c r="B24" s="1"/>
      <c r="C24" s="103" t="n">
        <f aca="false">C19++A$17+A$22</f>
        <v>0.458333333333334</v>
      </c>
      <c r="D24" s="104" t="s">
        <v>25</v>
      </c>
      <c r="E24" s="107" t="str">
        <f aca="false">G6</f>
        <v>Kbely C</v>
      </c>
      <c r="F24" s="106" t="s">
        <v>7</v>
      </c>
      <c r="G24" s="106" t="str">
        <f aca="false">G8</f>
        <v>Slavia D</v>
      </c>
      <c r="H24" s="82" t="n">
        <v>0</v>
      </c>
      <c r="I24" s="83" t="s">
        <v>7</v>
      </c>
      <c r="J24" s="84" t="n">
        <v>4</v>
      </c>
      <c r="K24" s="218"/>
      <c r="L24" s="190" t="s">
        <v>33</v>
      </c>
      <c r="M24" s="191" t="s">
        <v>91</v>
      </c>
      <c r="N24" s="31"/>
    </row>
    <row r="25" customFormat="false" ht="16.15" hidden="false" customHeight="false" outlineLevel="0" collapsed="false">
      <c r="A25" s="218"/>
      <c r="B25" s="1"/>
      <c r="C25" s="118" t="n">
        <f aca="false">C22++A$17+A$22</f>
        <v>0.472222222222223</v>
      </c>
      <c r="D25" s="78" t="s">
        <v>23</v>
      </c>
      <c r="E25" s="112" t="str">
        <f aca="false">G7</f>
        <v>President ČN</v>
      </c>
      <c r="F25" s="76" t="s">
        <v>7</v>
      </c>
      <c r="G25" s="131" t="str">
        <f aca="false">G9</f>
        <v>Kbely B</v>
      </c>
      <c r="H25" s="82" t="n">
        <v>0</v>
      </c>
      <c r="I25" s="83" t="s">
        <v>7</v>
      </c>
      <c r="J25" s="84" t="n">
        <v>1</v>
      </c>
      <c r="K25" s="218"/>
      <c r="L25" s="190" t="s">
        <v>34</v>
      </c>
      <c r="M25" s="191" t="s">
        <v>61</v>
      </c>
      <c r="N25" s="31"/>
    </row>
    <row r="26" customFormat="false" ht="16.15" hidden="false" customHeight="false" outlineLevel="0" collapsed="false">
      <c r="A26" s="235"/>
      <c r="B26" s="1"/>
      <c r="C26" s="122" t="n">
        <f aca="false">C23++A$17+A$22</f>
        <v>0.472222222222223</v>
      </c>
      <c r="D26" s="92" t="s">
        <v>24</v>
      </c>
      <c r="E26" s="133" t="str">
        <f aca="false">E5</f>
        <v>Bohemians</v>
      </c>
      <c r="F26" s="76" t="s">
        <v>7</v>
      </c>
      <c r="G26" s="134" t="str">
        <f aca="false">E8</f>
        <v>Hostivař</v>
      </c>
      <c r="H26" s="95" t="n">
        <v>0</v>
      </c>
      <c r="I26" s="96" t="s">
        <v>7</v>
      </c>
      <c r="J26" s="97" t="n">
        <v>7</v>
      </c>
      <c r="K26" s="218"/>
      <c r="L26" s="190" t="s">
        <v>35</v>
      </c>
      <c r="M26" s="191" t="s">
        <v>9</v>
      </c>
      <c r="N26" s="31"/>
    </row>
    <row r="27" customFormat="false" ht="16.15" hidden="false" customHeight="false" outlineLevel="0" collapsed="false">
      <c r="A27" s="236"/>
      <c r="B27" s="1"/>
      <c r="C27" s="126" t="n">
        <f aca="false">C24++A$17+A$22</f>
        <v>0.472222222222223</v>
      </c>
      <c r="D27" s="104" t="s">
        <v>25</v>
      </c>
      <c r="E27" s="135"/>
      <c r="F27" s="135"/>
      <c r="G27" s="135"/>
      <c r="H27" s="136"/>
      <c r="I27" s="83"/>
      <c r="J27" s="137"/>
      <c r="K27" s="218"/>
      <c r="L27" s="190" t="s">
        <v>36</v>
      </c>
      <c r="M27" s="191" t="s">
        <v>8</v>
      </c>
      <c r="N27" s="31"/>
    </row>
    <row r="28" customFormat="false" ht="16.15" hidden="false" customHeight="false" outlineLevel="0" collapsed="false">
      <c r="A28" s="231"/>
      <c r="B28" s="1"/>
      <c r="C28" s="77" t="n">
        <f aca="false">C25++A$17+A$22</f>
        <v>0.486111111111112</v>
      </c>
      <c r="D28" s="78" t="s">
        <v>23</v>
      </c>
      <c r="E28" s="138" t="str">
        <f aca="false">E6</f>
        <v>Slavia K</v>
      </c>
      <c r="F28" s="76" t="s">
        <v>7</v>
      </c>
      <c r="G28" s="139" t="str">
        <f aca="false">E9</f>
        <v>President ČV</v>
      </c>
      <c r="H28" s="82" t="n">
        <v>5</v>
      </c>
      <c r="I28" s="83" t="s">
        <v>7</v>
      </c>
      <c r="J28" s="84" t="n">
        <v>0</v>
      </c>
      <c r="K28" s="218"/>
      <c r="L28" s="190" t="s">
        <v>37</v>
      </c>
      <c r="M28" s="191" t="s">
        <v>55</v>
      </c>
      <c r="N28" s="31"/>
      <c r="O28" s="113"/>
      <c r="P28" s="113"/>
      <c r="Q28" s="113"/>
      <c r="R28" s="140"/>
      <c r="S28" s="140"/>
    </row>
    <row r="29" customFormat="false" ht="16.15" hidden="false" customHeight="false" outlineLevel="0" collapsed="false">
      <c r="A29" s="237"/>
      <c r="B29" s="1"/>
      <c r="C29" s="91" t="n">
        <f aca="false">C25++A$17+A$22</f>
        <v>0.486111111111112</v>
      </c>
      <c r="D29" s="92" t="s">
        <v>24</v>
      </c>
      <c r="E29" s="142" t="str">
        <f aca="false">G5</f>
        <v>Praga</v>
      </c>
      <c r="F29" s="76" t="s">
        <v>7</v>
      </c>
      <c r="G29" s="143" t="str">
        <f aca="false">G8</f>
        <v>Slavia D</v>
      </c>
      <c r="H29" s="95" t="n">
        <v>1</v>
      </c>
      <c r="I29" s="96" t="s">
        <v>7</v>
      </c>
      <c r="J29" s="97" t="n">
        <v>0</v>
      </c>
      <c r="K29" s="218"/>
      <c r="L29" s="190" t="s">
        <v>38</v>
      </c>
      <c r="M29" s="191" t="s">
        <v>92</v>
      </c>
      <c r="N29" s="31"/>
    </row>
    <row r="30" customFormat="false" ht="16.15" hidden="false" customHeight="false" outlineLevel="0" collapsed="false">
      <c r="A30" s="218"/>
      <c r="B30" s="1"/>
      <c r="C30" s="103" t="n">
        <f aca="false">C25++A$17+A$22</f>
        <v>0.486111111111112</v>
      </c>
      <c r="D30" s="104" t="s">
        <v>25</v>
      </c>
      <c r="E30" s="107" t="str">
        <f aca="false">G6</f>
        <v>Kbely C</v>
      </c>
      <c r="F30" s="106" t="s">
        <v>7</v>
      </c>
      <c r="G30" s="144" t="str">
        <f aca="false">G7</f>
        <v>President ČN</v>
      </c>
      <c r="H30" s="82" t="n">
        <v>0</v>
      </c>
      <c r="I30" s="83" t="s">
        <v>7</v>
      </c>
      <c r="J30" s="84" t="n">
        <v>10</v>
      </c>
      <c r="K30" s="218"/>
    </row>
    <row r="31" customFormat="false" ht="16.15" hidden="false" customHeight="false" outlineLevel="0" collapsed="false">
      <c r="A31" s="231"/>
      <c r="B31" s="1"/>
      <c r="C31" s="118" t="n">
        <f aca="false">C28++A$17+A$22</f>
        <v>0.5</v>
      </c>
      <c r="D31" s="78" t="s">
        <v>23</v>
      </c>
      <c r="E31" s="138" t="str">
        <f aca="false">E6</f>
        <v>Slavia K</v>
      </c>
      <c r="F31" s="145" t="s">
        <v>7</v>
      </c>
      <c r="G31" s="146" t="str">
        <f aca="false">E7</f>
        <v>Kbely A</v>
      </c>
      <c r="H31" s="82" t="n">
        <v>3</v>
      </c>
      <c r="I31" s="83" t="s">
        <v>7</v>
      </c>
      <c r="J31" s="84" t="n">
        <v>3</v>
      </c>
      <c r="K31" s="218"/>
    </row>
    <row r="32" customFormat="false" ht="16.15" hidden="false" customHeight="false" outlineLevel="0" collapsed="false">
      <c r="A32" s="238"/>
      <c r="B32" s="1"/>
      <c r="C32" s="122" t="n">
        <f aca="false">C29++A$17+A$22</f>
        <v>0.5</v>
      </c>
      <c r="D32" s="92" t="s">
        <v>24</v>
      </c>
      <c r="E32" s="124" t="str">
        <f aca="false">G5</f>
        <v>Praga</v>
      </c>
      <c r="F32" s="76" t="s">
        <v>7</v>
      </c>
      <c r="G32" s="131" t="str">
        <f aca="false">G9</f>
        <v>Kbely B</v>
      </c>
      <c r="H32" s="95" t="n">
        <v>1</v>
      </c>
      <c r="I32" s="96" t="s">
        <v>7</v>
      </c>
      <c r="J32" s="97" t="n">
        <v>1</v>
      </c>
      <c r="K32" s="21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</row>
    <row r="33" customFormat="false" ht="16.15" hidden="false" customHeight="false" outlineLevel="0" collapsed="false">
      <c r="A33" s="239"/>
      <c r="B33" s="1"/>
      <c r="C33" s="126" t="n">
        <f aca="false">C30++A$17+A$22</f>
        <v>0.5</v>
      </c>
      <c r="D33" s="104" t="s">
        <v>25</v>
      </c>
      <c r="E33" s="149" t="str">
        <f aca="false">E5</f>
        <v>Bohemians</v>
      </c>
      <c r="F33" s="106" t="s">
        <v>7</v>
      </c>
      <c r="G33" s="150" t="str">
        <f aca="false">E9</f>
        <v>President ČV</v>
      </c>
      <c r="H33" s="82" t="n">
        <v>4</v>
      </c>
      <c r="I33" s="83" t="s">
        <v>7</v>
      </c>
      <c r="J33" s="84" t="n">
        <v>1</v>
      </c>
      <c r="K33" s="21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4" customFormat="false" ht="16.15" hidden="false" customHeight="false" outlineLevel="0" collapsed="false">
      <c r="A34" s="232"/>
      <c r="B34" s="1"/>
      <c r="C34" s="77" t="n">
        <f aca="false">C31++A$17+A$22</f>
        <v>0.513888888888889</v>
      </c>
      <c r="D34" s="78" t="s">
        <v>23</v>
      </c>
      <c r="E34" s="151" t="s">
        <v>93</v>
      </c>
      <c r="F34" s="76" t="s">
        <v>7</v>
      </c>
      <c r="G34" s="151" t="s">
        <v>55</v>
      </c>
      <c r="H34" s="152" t="n">
        <v>0</v>
      </c>
      <c r="I34" s="240" t="s">
        <v>7</v>
      </c>
      <c r="J34" s="153" t="n">
        <v>1</v>
      </c>
      <c r="K34" s="21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</row>
    <row r="35" customFormat="false" ht="16.15" hidden="false" customHeight="false" outlineLevel="0" collapsed="false">
      <c r="A35" s="238"/>
      <c r="B35" s="1"/>
      <c r="C35" s="91" t="n">
        <f aca="false">C31++A$17+A$22</f>
        <v>0.513888888888889</v>
      </c>
      <c r="D35" s="92" t="s">
        <v>24</v>
      </c>
      <c r="E35" s="151" t="s">
        <v>9</v>
      </c>
      <c r="F35" s="76" t="s">
        <v>7</v>
      </c>
      <c r="G35" s="151" t="s">
        <v>8</v>
      </c>
      <c r="H35" s="154" t="n">
        <v>4</v>
      </c>
      <c r="I35" s="4" t="s">
        <v>7</v>
      </c>
      <c r="J35" s="155" t="n">
        <v>3</v>
      </c>
      <c r="K35" s="21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</row>
    <row r="36" customFormat="false" ht="16.15" hidden="false" customHeight="false" outlineLevel="0" collapsed="false">
      <c r="A36" s="234"/>
      <c r="B36" s="1"/>
      <c r="C36" s="103" t="n">
        <f aca="false">C31++A$17+A$22</f>
        <v>0.513888888888889</v>
      </c>
      <c r="D36" s="104" t="s">
        <v>25</v>
      </c>
      <c r="E36" s="151" t="s">
        <v>60</v>
      </c>
      <c r="F36" s="106" t="s">
        <v>7</v>
      </c>
      <c r="G36" s="151" t="s">
        <v>94</v>
      </c>
      <c r="H36" s="156" t="n">
        <v>0</v>
      </c>
      <c r="I36" s="241" t="s">
        <v>7</v>
      </c>
      <c r="J36" s="157" t="n">
        <v>5</v>
      </c>
      <c r="K36" s="21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</row>
    <row r="37" customFormat="false" ht="16.15" hidden="false" customHeight="false" outlineLevel="0" collapsed="false">
      <c r="A37" s="218"/>
      <c r="B37" s="1"/>
      <c r="C37" s="118" t="n">
        <f aca="false">C34++A$17+A$22</f>
        <v>0.527777777777778</v>
      </c>
      <c r="D37" s="158" t="s">
        <v>23</v>
      </c>
      <c r="E37" s="159" t="s">
        <v>49</v>
      </c>
      <c r="F37" s="80" t="s">
        <v>7</v>
      </c>
      <c r="G37" s="159" t="s">
        <v>54</v>
      </c>
      <c r="H37" s="152" t="n">
        <v>2</v>
      </c>
      <c r="I37" s="240" t="s">
        <v>7</v>
      </c>
      <c r="J37" s="153" t="n">
        <v>3</v>
      </c>
      <c r="K37" s="21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</row>
    <row r="38" customFormat="false" ht="16.15" hidden="false" customHeight="false" outlineLevel="0" collapsed="false">
      <c r="A38" s="239"/>
      <c r="B38" s="1"/>
      <c r="C38" s="122" t="n">
        <f aca="false">C35++A$17+A$22</f>
        <v>0.527777777777778</v>
      </c>
      <c r="D38" s="92" t="s">
        <v>24</v>
      </c>
      <c r="E38" s="151" t="s">
        <v>51</v>
      </c>
      <c r="F38" s="76" t="s">
        <v>7</v>
      </c>
      <c r="G38" s="151" t="s">
        <v>50</v>
      </c>
      <c r="H38" s="154" t="n">
        <v>3</v>
      </c>
      <c r="I38" s="4" t="s">
        <v>7</v>
      </c>
      <c r="J38" s="155" t="n">
        <v>5</v>
      </c>
      <c r="K38" s="21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AE38" s="5"/>
      <c r="AF38" s="5"/>
      <c r="AG38" s="5"/>
    </row>
    <row r="39" customFormat="false" ht="16.15" hidden="false" customHeight="false" outlineLevel="0" collapsed="false">
      <c r="A39" s="234"/>
      <c r="B39" s="1"/>
      <c r="C39" s="126" t="n">
        <f aca="false">C36++A$17+A$22</f>
        <v>0.527777777777778</v>
      </c>
      <c r="D39" s="104" t="s">
        <v>25</v>
      </c>
      <c r="E39" s="160"/>
      <c r="F39" s="106"/>
      <c r="G39" s="160"/>
      <c r="H39" s="161"/>
      <c r="I39" s="241"/>
      <c r="J39" s="162"/>
      <c r="K39" s="218"/>
      <c r="M39" s="8"/>
      <c r="N39" s="8"/>
      <c r="AE39" s="5"/>
      <c r="AF39" s="5"/>
      <c r="AG39" s="5"/>
    </row>
    <row r="40" customFormat="false" ht="16.15" hidden="false" customHeight="false" outlineLevel="0" collapsed="false">
      <c r="A40" s="242"/>
      <c r="B40" s="1"/>
      <c r="C40" s="2"/>
      <c r="D40" s="3"/>
      <c r="E40" s="1"/>
      <c r="F40" s="4"/>
      <c r="G40" s="1"/>
      <c r="H40" s="1"/>
      <c r="I40" s="4"/>
      <c r="J40" s="1"/>
      <c r="K40" s="218"/>
      <c r="M40" s="8"/>
      <c r="N40" s="8"/>
      <c r="AE40" s="5"/>
      <c r="AF40" s="5"/>
      <c r="AG40" s="5"/>
    </row>
    <row r="41" customFormat="false" ht="16.15" hidden="false" customHeight="false" outlineLevel="0" collapsed="false">
      <c r="A41" s="218"/>
      <c r="B41" s="1"/>
      <c r="C41" s="164" t="n">
        <f aca="false">C39+A22+A17+A22</f>
        <v>0.54513888888889</v>
      </c>
      <c r="D41" s="165"/>
      <c r="E41" s="83" t="s">
        <v>45</v>
      </c>
      <c r="F41" s="83"/>
      <c r="G41" s="83"/>
      <c r="H41" s="166"/>
      <c r="I41" s="167"/>
      <c r="J41" s="168"/>
      <c r="K41" s="218"/>
      <c r="M41" s="8"/>
      <c r="N41" s="8"/>
      <c r="AE41" s="5"/>
      <c r="AF41" s="5"/>
      <c r="AG41" s="5"/>
    </row>
    <row r="43" customFormat="false" ht="16.15" hidden="false" customHeight="false" outlineLevel="0" collapsed="false">
      <c r="E43" s="8" t="s">
        <v>46</v>
      </c>
    </row>
  </sheetData>
  <mergeCells count="21">
    <mergeCell ref="C1:J1"/>
    <mergeCell ref="M1:R1"/>
    <mergeCell ref="C2:J2"/>
    <mergeCell ref="N3:P3"/>
    <mergeCell ref="Q3:S3"/>
    <mergeCell ref="T3:V3"/>
    <mergeCell ref="W3:Y3"/>
    <mergeCell ref="Z3:AB3"/>
    <mergeCell ref="AC3:AE3"/>
    <mergeCell ref="C4:D4"/>
    <mergeCell ref="N11:P11"/>
    <mergeCell ref="Q11:S11"/>
    <mergeCell ref="T11:V11"/>
    <mergeCell ref="W11:Y11"/>
    <mergeCell ref="Z11:AB11"/>
    <mergeCell ref="AC11:AE11"/>
    <mergeCell ref="E12:G12"/>
    <mergeCell ref="H12:J12"/>
    <mergeCell ref="M18:N18"/>
    <mergeCell ref="O19:P19"/>
    <mergeCell ref="E41:G4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G43"/>
  <sheetViews>
    <sheetView showFormulas="false" showGridLines="true" showRowColHeaders="true" showZeros="true" rightToLeft="false" tabSelected="false" showOutlineSymbols="true" defaultGridColor="true" view="normal" topLeftCell="E1" colorId="64" zoomScale="50" zoomScaleNormal="50" zoomScalePageLayoutView="100" workbookViewId="0">
      <selection pane="topLeft" activeCell="J36" activeCellId="0" sqref="J36"/>
    </sheetView>
  </sheetViews>
  <sheetFormatPr defaultColWidth="8.75" defaultRowHeight="16.15" zeroHeight="false" outlineLevelRow="0" outlineLevelCol="0"/>
  <cols>
    <col collapsed="false" customWidth="true" hidden="false" outlineLevel="0" max="1" min="1" style="8" width="19.1"/>
    <col collapsed="false" customWidth="true" hidden="false" outlineLevel="0" max="2" min="2" style="8" width="4.26"/>
    <col collapsed="false" customWidth="true" hidden="false" outlineLevel="0" max="5" min="5" style="8" width="16.67"/>
    <col collapsed="false" customWidth="true" hidden="false" outlineLevel="0" max="6" min="6" style="8" width="5.55"/>
    <col collapsed="false" customWidth="true" hidden="false" outlineLevel="0" max="7" min="7" style="8" width="17.11"/>
    <col collapsed="false" customWidth="true" hidden="false" outlineLevel="0" max="8" min="8" style="8" width="5.78"/>
    <col collapsed="false" customWidth="true" hidden="false" outlineLevel="0" max="9" min="9" style="8" width="2.77"/>
    <col collapsed="false" customWidth="true" hidden="false" outlineLevel="0" max="10" min="10" style="8" width="5.78"/>
    <col collapsed="false" customWidth="true" hidden="false" outlineLevel="0" max="11" min="11" style="8" width="5.19"/>
    <col collapsed="false" customWidth="true" hidden="false" outlineLevel="0" max="12" min="12" style="1" width="3.45"/>
    <col collapsed="false" customWidth="true" hidden="false" outlineLevel="0" max="13" min="13" style="1" width="13.66"/>
    <col collapsed="false" customWidth="true" hidden="false" outlineLevel="0" max="14" min="14" style="1" width="6.11"/>
    <col collapsed="false" customWidth="true" hidden="false" outlineLevel="0" max="15" min="15" style="1" width="2.12"/>
    <col collapsed="false" customWidth="true" hidden="false" outlineLevel="0" max="16" min="16" style="1" width="6.11"/>
    <col collapsed="false" customWidth="true" hidden="false" outlineLevel="0" max="17" min="17" style="1" width="4.9"/>
    <col collapsed="false" customWidth="true" hidden="false" outlineLevel="0" max="18" min="18" style="1" width="2.62"/>
    <col collapsed="false" customWidth="true" hidden="false" outlineLevel="0" max="20" min="19" style="1" width="6.11"/>
    <col collapsed="false" customWidth="true" hidden="false" outlineLevel="0" max="21" min="21" style="1" width="2.12"/>
    <col collapsed="false" customWidth="true" hidden="false" outlineLevel="0" max="23" min="22" style="1" width="6.11"/>
    <col collapsed="false" customWidth="true" hidden="false" outlineLevel="0" max="24" min="24" style="1" width="2.12"/>
    <col collapsed="false" customWidth="true" hidden="false" outlineLevel="0" max="26" min="25" style="1" width="6.11"/>
    <col collapsed="false" customWidth="true" hidden="false" outlineLevel="0" max="27" min="27" style="1" width="2.12"/>
    <col collapsed="false" customWidth="true" hidden="false" outlineLevel="0" max="28" min="28" style="1" width="6.11"/>
    <col collapsed="false" customWidth="true" hidden="false" outlineLevel="0" max="29" min="29" style="1" width="7.67"/>
    <col collapsed="false" customWidth="true" hidden="false" outlineLevel="0" max="30" min="30" style="4" width="2.12"/>
    <col collapsed="false" customWidth="true" hidden="false" outlineLevel="0" max="31" min="31" style="1" width="7.67"/>
    <col collapsed="false" customWidth="true" hidden="false" outlineLevel="0" max="33" min="32" style="1" width="9.2"/>
    <col collapsed="false" customWidth="true" hidden="false" outlineLevel="0" max="16384" min="16381" style="8" width="11.53"/>
  </cols>
  <sheetData>
    <row r="1" customFormat="false" ht="16.15" hidden="false" customHeight="false" outlineLevel="0" collapsed="false">
      <c r="A1" s="218"/>
      <c r="B1" s="218"/>
      <c r="C1" s="219"/>
      <c r="D1" s="219"/>
      <c r="E1" s="219"/>
      <c r="F1" s="219"/>
      <c r="G1" s="219"/>
      <c r="H1" s="219"/>
      <c r="I1" s="219"/>
      <c r="J1" s="219"/>
      <c r="K1" s="218"/>
      <c r="M1" s="7"/>
      <c r="N1" s="7"/>
      <c r="O1" s="7"/>
      <c r="P1" s="7"/>
      <c r="Q1" s="7"/>
      <c r="R1" s="7"/>
    </row>
    <row r="2" customFormat="false" ht="16.15" hidden="false" customHeight="false" outlineLevel="0" collapsed="false">
      <c r="A2" s="218"/>
      <c r="B2" s="218"/>
      <c r="C2" s="220" t="s">
        <v>95</v>
      </c>
      <c r="D2" s="220"/>
      <c r="E2" s="220"/>
      <c r="F2" s="220"/>
      <c r="G2" s="220"/>
      <c r="H2" s="220"/>
      <c r="I2" s="220"/>
      <c r="J2" s="220"/>
      <c r="K2" s="218"/>
    </row>
    <row r="3" customFormat="false" ht="16.15" hidden="false" customHeight="false" outlineLevel="0" collapsed="false">
      <c r="A3" s="218"/>
      <c r="B3" s="218"/>
      <c r="C3" s="221"/>
      <c r="D3" s="221"/>
      <c r="E3" s="221"/>
      <c r="F3" s="221"/>
      <c r="G3" s="221"/>
      <c r="H3" s="221"/>
      <c r="I3" s="221"/>
      <c r="J3" s="221"/>
      <c r="K3" s="218"/>
      <c r="M3" s="10" t="s">
        <v>1</v>
      </c>
      <c r="N3" s="11" t="str">
        <f aca="false">E5</f>
        <v>Mnichovice B</v>
      </c>
      <c r="O3" s="11"/>
      <c r="P3" s="11"/>
      <c r="Q3" s="12" t="str">
        <f aca="false">E6</f>
        <v>HK 12</v>
      </c>
      <c r="R3" s="12"/>
      <c r="S3" s="12"/>
      <c r="T3" s="13" t="str">
        <f aca="false">E7</f>
        <v>Jičín</v>
      </c>
      <c r="U3" s="13"/>
      <c r="V3" s="13"/>
      <c r="W3" s="14" t="str">
        <f aca="false">E8</f>
        <v>Litice modří</v>
      </c>
      <c r="X3" s="14"/>
      <c r="Y3" s="14"/>
      <c r="Z3" s="15" t="str">
        <f aca="false">E9</f>
        <v>HK MIX</v>
      </c>
      <c r="AA3" s="15"/>
      <c r="AB3" s="15"/>
      <c r="AC3" s="16" t="s">
        <v>2</v>
      </c>
      <c r="AD3" s="16"/>
      <c r="AE3" s="16"/>
      <c r="AF3" s="17" t="s">
        <v>3</v>
      </c>
      <c r="AG3" s="17" t="s">
        <v>4</v>
      </c>
    </row>
    <row r="4" customFormat="false" ht="16.15" hidden="false" customHeight="false" outlineLevel="0" collapsed="false">
      <c r="A4" s="218"/>
      <c r="B4" s="218"/>
      <c r="C4" s="222" t="s">
        <v>5</v>
      </c>
      <c r="D4" s="222"/>
      <c r="E4" s="223" t="s">
        <v>1</v>
      </c>
      <c r="F4" s="221"/>
      <c r="G4" s="224" t="s">
        <v>6</v>
      </c>
      <c r="H4" s="221"/>
      <c r="I4" s="221"/>
      <c r="J4" s="221"/>
      <c r="K4" s="218"/>
      <c r="M4" s="21" t="str">
        <f aca="false">E5</f>
        <v>Mnichovice B</v>
      </c>
      <c r="N4" s="22"/>
      <c r="O4" s="23" t="s">
        <v>7</v>
      </c>
      <c r="P4" s="23"/>
      <c r="Q4" s="24" t="n">
        <f aca="false">H13</f>
        <v>1</v>
      </c>
      <c r="R4" s="25" t="s">
        <v>7</v>
      </c>
      <c r="S4" s="25" t="n">
        <f aca="false">J13</f>
        <v>8</v>
      </c>
      <c r="T4" s="25" t="n">
        <f aca="false">H19</f>
        <v>0</v>
      </c>
      <c r="U4" s="25" t="s">
        <v>7</v>
      </c>
      <c r="V4" s="25" t="n">
        <f aca="false">J19</f>
        <v>5</v>
      </c>
      <c r="W4" s="27" t="n">
        <f aca="false">H26</f>
        <v>0</v>
      </c>
      <c r="X4" s="25" t="s">
        <v>7</v>
      </c>
      <c r="Y4" s="28" t="n">
        <f aca="false">J26</f>
        <v>1</v>
      </c>
      <c r="Z4" s="29" t="n">
        <f aca="false">H33</f>
        <v>2</v>
      </c>
      <c r="AA4" s="25" t="s">
        <v>7</v>
      </c>
      <c r="AB4" s="30" t="n">
        <f aca="false">J33</f>
        <v>4</v>
      </c>
      <c r="AC4" s="31" t="n">
        <f aca="false">Q4+T4+W4+Z4</f>
        <v>3</v>
      </c>
      <c r="AD4" s="32" t="s">
        <v>7</v>
      </c>
      <c r="AE4" s="32" t="n">
        <f aca="false">S4+V4+Y4+AB4</f>
        <v>18</v>
      </c>
      <c r="AF4" s="34" t="n">
        <v>0</v>
      </c>
      <c r="AG4" s="34" t="n">
        <v>5</v>
      </c>
    </row>
    <row r="5" customFormat="false" ht="16.15" hidden="false" customHeight="false" outlineLevel="0" collapsed="false">
      <c r="A5" s="218"/>
      <c r="B5" s="218"/>
      <c r="C5" s="221"/>
      <c r="D5" s="221"/>
      <c r="E5" s="225" t="s">
        <v>12</v>
      </c>
      <c r="F5" s="226"/>
      <c r="G5" s="225" t="s">
        <v>13</v>
      </c>
      <c r="H5" s="221"/>
      <c r="I5" s="221"/>
      <c r="J5" s="221"/>
      <c r="K5" s="218"/>
      <c r="M5" s="38" t="str">
        <f aca="false">E6</f>
        <v>HK 12</v>
      </c>
      <c r="N5" s="27" t="n">
        <f aca="false">J13</f>
        <v>8</v>
      </c>
      <c r="O5" s="28" t="s">
        <v>7</v>
      </c>
      <c r="P5" s="28" t="n">
        <f aca="false">H13</f>
        <v>1</v>
      </c>
      <c r="Q5" s="22"/>
      <c r="R5" s="23" t="s">
        <v>7</v>
      </c>
      <c r="S5" s="23"/>
      <c r="T5" s="27" t="n">
        <f aca="false">H31</f>
        <v>3</v>
      </c>
      <c r="U5" s="28" t="s">
        <v>7</v>
      </c>
      <c r="V5" s="28" t="n">
        <f aca="false">J31</f>
        <v>1</v>
      </c>
      <c r="W5" s="27" t="n">
        <f aca="false">H23</f>
        <v>7</v>
      </c>
      <c r="X5" s="28" t="s">
        <v>7</v>
      </c>
      <c r="Y5" s="28" t="n">
        <f aca="false">J23</f>
        <v>0</v>
      </c>
      <c r="Z5" s="40" t="n">
        <f aca="false">H28</f>
        <v>2</v>
      </c>
      <c r="AA5" s="28" t="s">
        <v>7</v>
      </c>
      <c r="AB5" s="41" t="n">
        <f aca="false">J28</f>
        <v>0</v>
      </c>
      <c r="AC5" s="42" t="n">
        <f aca="false">N5+T5+W5+Z5</f>
        <v>20</v>
      </c>
      <c r="AD5" s="32" t="s">
        <v>7</v>
      </c>
      <c r="AE5" s="28" t="n">
        <f aca="false">P5+V5+Y5+AB5</f>
        <v>2</v>
      </c>
      <c r="AF5" s="43" t="n">
        <v>12</v>
      </c>
      <c r="AG5" s="43" t="n">
        <v>1</v>
      </c>
    </row>
    <row r="6" customFormat="false" ht="16.15" hidden="false" customHeight="false" outlineLevel="0" collapsed="false">
      <c r="A6" s="218"/>
      <c r="B6" s="218"/>
      <c r="C6" s="221"/>
      <c r="D6" s="221"/>
      <c r="E6" s="225" t="s">
        <v>57</v>
      </c>
      <c r="F6" s="226"/>
      <c r="G6" s="225" t="s">
        <v>16</v>
      </c>
      <c r="H6" s="221"/>
      <c r="I6" s="221"/>
      <c r="J6" s="221"/>
      <c r="K6" s="218"/>
      <c r="M6" s="44" t="str">
        <f aca="false">E7</f>
        <v>Jičín</v>
      </c>
      <c r="N6" s="27" t="n">
        <f aca="false">J19</f>
        <v>5</v>
      </c>
      <c r="O6" s="28" t="s">
        <v>7</v>
      </c>
      <c r="P6" s="28" t="n">
        <f aca="false">H19</f>
        <v>0</v>
      </c>
      <c r="Q6" s="27" t="n">
        <f aca="false">J31</f>
        <v>1</v>
      </c>
      <c r="R6" s="28" t="s">
        <v>7</v>
      </c>
      <c r="S6" s="28" t="n">
        <f aca="false">H31</f>
        <v>3</v>
      </c>
      <c r="T6" s="22"/>
      <c r="U6" s="23" t="s">
        <v>7</v>
      </c>
      <c r="V6" s="23"/>
      <c r="W6" s="27" t="n">
        <f aca="false">H14</f>
        <v>5</v>
      </c>
      <c r="X6" s="28" t="s">
        <v>7</v>
      </c>
      <c r="Y6" s="28" t="n">
        <f aca="false">J14</f>
        <v>0</v>
      </c>
      <c r="Z6" s="45" t="n">
        <f aca="false">H22</f>
        <v>5</v>
      </c>
      <c r="AA6" s="28" t="s">
        <v>7</v>
      </c>
      <c r="AB6" s="46" t="n">
        <f aca="false">J22</f>
        <v>0</v>
      </c>
      <c r="AC6" s="47" t="n">
        <f aca="false">N6+Q6+W6+Z6</f>
        <v>16</v>
      </c>
      <c r="AD6" s="32" t="s">
        <v>7</v>
      </c>
      <c r="AE6" s="28" t="n">
        <f aca="false">P6+S6+Y6+AB6</f>
        <v>3</v>
      </c>
      <c r="AF6" s="48" t="n">
        <v>9</v>
      </c>
      <c r="AG6" s="48" t="n">
        <v>2</v>
      </c>
    </row>
    <row r="7" customFormat="false" ht="16.15" hidden="false" customHeight="false" outlineLevel="0" collapsed="false">
      <c r="A7" s="218"/>
      <c r="B7" s="218"/>
      <c r="C7" s="221"/>
      <c r="D7" s="221"/>
      <c r="E7" s="225" t="s">
        <v>15</v>
      </c>
      <c r="F7" s="226"/>
      <c r="G7" s="225" t="s">
        <v>14</v>
      </c>
      <c r="H7" s="221"/>
      <c r="I7" s="221"/>
      <c r="J7" s="221"/>
      <c r="K7" s="218"/>
      <c r="M7" s="49" t="str">
        <f aca="false">E8</f>
        <v>Litice modří</v>
      </c>
      <c r="N7" s="27" t="n">
        <f aca="false">J26</f>
        <v>1</v>
      </c>
      <c r="O7" s="28" t="s">
        <v>7</v>
      </c>
      <c r="P7" s="28" t="n">
        <f aca="false">H26</f>
        <v>0</v>
      </c>
      <c r="Q7" s="27" t="n">
        <f aca="false">J23</f>
        <v>0</v>
      </c>
      <c r="R7" s="28" t="s">
        <v>7</v>
      </c>
      <c r="S7" s="28" t="n">
        <f aca="false">H23</f>
        <v>7</v>
      </c>
      <c r="T7" s="27" t="n">
        <f aca="false">J14</f>
        <v>0</v>
      </c>
      <c r="U7" s="28" t="s">
        <v>7</v>
      </c>
      <c r="V7" s="28" t="n">
        <f aca="false">H14</f>
        <v>5</v>
      </c>
      <c r="W7" s="22"/>
      <c r="X7" s="23" t="s">
        <v>7</v>
      </c>
      <c r="Y7" s="23"/>
      <c r="Z7" s="40" t="n">
        <f aca="false">H16</f>
        <v>1</v>
      </c>
      <c r="AA7" s="28" t="s">
        <v>7</v>
      </c>
      <c r="AB7" s="41" t="n">
        <f aca="false">J16</f>
        <v>1</v>
      </c>
      <c r="AC7" s="47" t="n">
        <f aca="false">N7+Q7+T7+Z7</f>
        <v>2</v>
      </c>
      <c r="AD7" s="32" t="s">
        <v>7</v>
      </c>
      <c r="AE7" s="28" t="n">
        <f aca="false">P7+S7+V7+AB7</f>
        <v>13</v>
      </c>
      <c r="AF7" s="43" t="n">
        <v>4</v>
      </c>
      <c r="AG7" s="43" t="n">
        <v>4</v>
      </c>
    </row>
    <row r="8" customFormat="false" ht="16.15" hidden="false" customHeight="false" outlineLevel="0" collapsed="false">
      <c r="A8" s="218"/>
      <c r="B8" s="218"/>
      <c r="C8" s="221"/>
      <c r="D8" s="221"/>
      <c r="E8" s="225" t="s">
        <v>17</v>
      </c>
      <c r="F8" s="226"/>
      <c r="G8" s="225" t="s">
        <v>48</v>
      </c>
      <c r="H8" s="221"/>
      <c r="I8" s="221"/>
      <c r="J8" s="221"/>
      <c r="K8" s="218"/>
      <c r="M8" s="50" t="str">
        <f aca="false">E9</f>
        <v>HK MIX</v>
      </c>
      <c r="N8" s="27" t="n">
        <f aca="false">J33</f>
        <v>4</v>
      </c>
      <c r="O8" s="28" t="s">
        <v>7</v>
      </c>
      <c r="P8" s="28" t="n">
        <f aca="false">H33</f>
        <v>2</v>
      </c>
      <c r="Q8" s="27" t="n">
        <f aca="false">J28</f>
        <v>0</v>
      </c>
      <c r="R8" s="28" t="s">
        <v>7</v>
      </c>
      <c r="S8" s="28" t="n">
        <f aca="false">H28</f>
        <v>2</v>
      </c>
      <c r="T8" s="27" t="n">
        <f aca="false">J22</f>
        <v>0</v>
      </c>
      <c r="U8" s="28" t="s">
        <v>7</v>
      </c>
      <c r="V8" s="28" t="n">
        <f aca="false">H22</f>
        <v>5</v>
      </c>
      <c r="W8" s="27" t="n">
        <f aca="false">J16</f>
        <v>1</v>
      </c>
      <c r="X8" s="28" t="s">
        <v>7</v>
      </c>
      <c r="Y8" s="28" t="n">
        <f aca="false">H16</f>
        <v>1</v>
      </c>
      <c r="Z8" s="22"/>
      <c r="AA8" s="23" t="s">
        <v>7</v>
      </c>
      <c r="AB8" s="51"/>
      <c r="AC8" s="52" t="n">
        <f aca="false">N8+Q8+T8+W8</f>
        <v>5</v>
      </c>
      <c r="AD8" s="32" t="s">
        <v>7</v>
      </c>
      <c r="AE8" s="28" t="n">
        <f aca="false">P8+S8+V8+Y8</f>
        <v>10</v>
      </c>
      <c r="AF8" s="33" t="n">
        <v>4</v>
      </c>
      <c r="AG8" s="33" t="n">
        <v>3</v>
      </c>
    </row>
    <row r="9" customFormat="false" ht="16.15" hidden="false" customHeight="false" outlineLevel="0" collapsed="false">
      <c r="A9" s="218"/>
      <c r="B9" s="218"/>
      <c r="C9" s="221"/>
      <c r="D9" s="221"/>
      <c r="E9" s="225" t="s">
        <v>59</v>
      </c>
      <c r="F9" s="226"/>
      <c r="G9" s="225" t="s">
        <v>58</v>
      </c>
      <c r="H9" s="221"/>
      <c r="I9" s="221"/>
      <c r="J9" s="221"/>
      <c r="K9" s="218"/>
      <c r="M9" s="53"/>
      <c r="N9" s="54"/>
      <c r="O9" s="4"/>
      <c r="P9" s="4"/>
      <c r="Q9" s="54"/>
      <c r="R9" s="4"/>
      <c r="S9" s="4"/>
      <c r="T9" s="54"/>
      <c r="U9" s="4"/>
      <c r="V9" s="4"/>
      <c r="W9" s="54"/>
      <c r="X9" s="4"/>
      <c r="Y9" s="4"/>
      <c r="Z9" s="54"/>
      <c r="AA9" s="54"/>
      <c r="AB9" s="54"/>
      <c r="AC9" s="54"/>
      <c r="AE9" s="4"/>
      <c r="AF9" s="5"/>
      <c r="AG9" s="5"/>
    </row>
    <row r="10" customFormat="false" ht="16.15" hidden="false" customHeight="false" outlineLevel="0" collapsed="false">
      <c r="A10" s="218"/>
      <c r="B10" s="218"/>
      <c r="C10" s="221"/>
      <c r="D10" s="227"/>
      <c r="E10" s="228"/>
      <c r="F10" s="229"/>
      <c r="G10" s="218"/>
      <c r="H10" s="218"/>
      <c r="I10" s="229"/>
      <c r="J10" s="218"/>
      <c r="K10" s="218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E10" s="4"/>
    </row>
    <row r="11" customFormat="false" ht="16.15" hidden="false" customHeight="false" outlineLevel="0" collapsed="false">
      <c r="A11" s="218"/>
      <c r="B11" s="218"/>
      <c r="C11" s="221"/>
      <c r="D11" s="227"/>
      <c r="E11" s="228"/>
      <c r="F11" s="229"/>
      <c r="G11" s="218"/>
      <c r="H11" s="218"/>
      <c r="I11" s="229"/>
      <c r="J11" s="218"/>
      <c r="K11" s="218"/>
      <c r="M11" s="56" t="s">
        <v>6</v>
      </c>
      <c r="N11" s="57" t="str">
        <f aca="false">G5</f>
        <v>Mnichovice A</v>
      </c>
      <c r="O11" s="57"/>
      <c r="P11" s="57"/>
      <c r="Q11" s="58" t="str">
        <f aca="false">G6</f>
        <v>Rakovník</v>
      </c>
      <c r="R11" s="58"/>
      <c r="S11" s="58"/>
      <c r="T11" s="59" t="str">
        <f aca="false">G7</f>
        <v>Litice žlutí</v>
      </c>
      <c r="U11" s="59"/>
      <c r="V11" s="59"/>
      <c r="W11" s="60" t="str">
        <f aca="false">G8</f>
        <v>Kadaň</v>
      </c>
      <c r="X11" s="60"/>
      <c r="Y11" s="60"/>
      <c r="Z11" s="61" t="str">
        <f aca="false">G9</f>
        <v>HK 13</v>
      </c>
      <c r="AA11" s="61"/>
      <c r="AB11" s="61"/>
      <c r="AC11" s="16" t="s">
        <v>2</v>
      </c>
      <c r="AD11" s="16"/>
      <c r="AE11" s="16"/>
      <c r="AF11" s="62" t="s">
        <v>3</v>
      </c>
      <c r="AG11" s="63" t="s">
        <v>4</v>
      </c>
    </row>
    <row r="12" customFormat="false" ht="16.15" hidden="false" customHeight="false" outlineLevel="0" collapsed="false">
      <c r="A12" s="218"/>
      <c r="B12" s="1"/>
      <c r="C12" s="64" t="s">
        <v>18</v>
      </c>
      <c r="D12" s="64" t="s">
        <v>19</v>
      </c>
      <c r="E12" s="65" t="s">
        <v>20</v>
      </c>
      <c r="F12" s="65"/>
      <c r="G12" s="65"/>
      <c r="H12" s="65" t="s">
        <v>21</v>
      </c>
      <c r="I12" s="65"/>
      <c r="J12" s="65"/>
      <c r="K12" s="230"/>
      <c r="L12" s="66"/>
      <c r="M12" s="67" t="str">
        <f aca="false">G5</f>
        <v>Mnichovice A</v>
      </c>
      <c r="N12" s="68"/>
      <c r="O12" s="69" t="s">
        <v>7</v>
      </c>
      <c r="P12" s="69"/>
      <c r="Q12" s="70" t="n">
        <f aca="false">H15</f>
        <v>0</v>
      </c>
      <c r="R12" s="71" t="s">
        <v>7</v>
      </c>
      <c r="S12" s="71" t="n">
        <f aca="false">J15</f>
        <v>4</v>
      </c>
      <c r="T12" s="32" t="n">
        <f aca="false">H20</f>
        <v>5</v>
      </c>
      <c r="U12" s="71" t="s">
        <v>7</v>
      </c>
      <c r="V12" s="32" t="n">
        <f aca="false">J20</f>
        <v>0</v>
      </c>
      <c r="W12" s="33" t="n">
        <f aca="false">H29</f>
        <v>3</v>
      </c>
      <c r="X12" s="71" t="s">
        <v>7</v>
      </c>
      <c r="Y12" s="32" t="n">
        <f aca="false">J29</f>
        <v>2</v>
      </c>
      <c r="Z12" s="72" t="n">
        <f aca="false">H32</f>
        <v>0</v>
      </c>
      <c r="AA12" s="71" t="s">
        <v>7</v>
      </c>
      <c r="AB12" s="73" t="n">
        <f aca="false">J32</f>
        <v>6</v>
      </c>
      <c r="AC12" s="31" t="n">
        <f aca="false">Q12+T12+W12+Z12</f>
        <v>8</v>
      </c>
      <c r="AD12" s="32" t="s">
        <v>7</v>
      </c>
      <c r="AE12" s="32" t="n">
        <f aca="false">S12+V12+Y12+AB12</f>
        <v>12</v>
      </c>
      <c r="AF12" s="74" t="n">
        <v>6</v>
      </c>
      <c r="AG12" s="75" t="n">
        <v>3</v>
      </c>
    </row>
    <row r="13" customFormat="false" ht="16.15" hidden="false" customHeight="false" outlineLevel="0" collapsed="false">
      <c r="A13" s="231" t="s">
        <v>22</v>
      </c>
      <c r="B13" s="1"/>
      <c r="C13" s="77" t="n">
        <f aca="false">A14</f>
        <v>0.416666666666667</v>
      </c>
      <c r="D13" s="78" t="s">
        <v>23</v>
      </c>
      <c r="E13" s="79" t="str">
        <f aca="false">E5</f>
        <v>Mnichovice B</v>
      </c>
      <c r="F13" s="80" t="s">
        <v>7</v>
      </c>
      <c r="G13" s="81" t="str">
        <f aca="false">E6</f>
        <v>HK 12</v>
      </c>
      <c r="H13" s="82" t="n">
        <v>1</v>
      </c>
      <c r="I13" s="83" t="s">
        <v>7</v>
      </c>
      <c r="J13" s="84" t="n">
        <v>8</v>
      </c>
      <c r="K13" s="218"/>
      <c r="M13" s="85" t="str">
        <f aca="false">G6</f>
        <v>Rakovník</v>
      </c>
      <c r="N13" s="33" t="n">
        <f aca="false">J15</f>
        <v>4</v>
      </c>
      <c r="O13" s="32" t="s">
        <v>7</v>
      </c>
      <c r="P13" s="32" t="n">
        <f aca="false">H15</f>
        <v>0</v>
      </c>
      <c r="Q13" s="68"/>
      <c r="R13" s="69" t="s">
        <v>7</v>
      </c>
      <c r="S13" s="69"/>
      <c r="T13" s="33" t="n">
        <f aca="false">H30</f>
        <v>3</v>
      </c>
      <c r="U13" s="32" t="s">
        <v>7</v>
      </c>
      <c r="V13" s="32" t="n">
        <f aca="false">J30</f>
        <v>1</v>
      </c>
      <c r="W13" s="33" t="n">
        <f aca="false">H24</f>
        <v>9</v>
      </c>
      <c r="X13" s="32" t="s">
        <v>7</v>
      </c>
      <c r="Y13" s="32" t="n">
        <f aca="false">J24</f>
        <v>1</v>
      </c>
      <c r="Z13" s="87" t="n">
        <f aca="false">H18</f>
        <v>1</v>
      </c>
      <c r="AA13" s="32" t="s">
        <v>7</v>
      </c>
      <c r="AB13" s="88" t="n">
        <f aca="false">J18</f>
        <v>1</v>
      </c>
      <c r="AC13" s="42" t="n">
        <f aca="false">N13+T13+W13+Z13</f>
        <v>17</v>
      </c>
      <c r="AD13" s="32" t="s">
        <v>7</v>
      </c>
      <c r="AE13" s="28" t="n">
        <f aca="false">P13+V13+Y13+AB13</f>
        <v>3</v>
      </c>
      <c r="AF13" s="89" t="n">
        <v>10</v>
      </c>
      <c r="AG13" s="43" t="n">
        <v>2</v>
      </c>
    </row>
    <row r="14" customFormat="false" ht="16.15" hidden="false" customHeight="false" outlineLevel="0" collapsed="false">
      <c r="A14" s="232" t="n">
        <v>0.416666666666667</v>
      </c>
      <c r="B14" s="1"/>
      <c r="C14" s="91" t="n">
        <f aca="false">A14</f>
        <v>0.416666666666667</v>
      </c>
      <c r="D14" s="92" t="s">
        <v>24</v>
      </c>
      <c r="E14" s="93" t="str">
        <f aca="false">E7</f>
        <v>Jičín</v>
      </c>
      <c r="F14" s="76" t="s">
        <v>7</v>
      </c>
      <c r="G14" s="94" t="str">
        <f aca="false">E8</f>
        <v>Litice modří</v>
      </c>
      <c r="H14" s="95" t="n">
        <v>5</v>
      </c>
      <c r="I14" s="96" t="s">
        <v>7</v>
      </c>
      <c r="J14" s="97" t="n">
        <v>0</v>
      </c>
      <c r="K14" s="218"/>
      <c r="M14" s="98" t="str">
        <f aca="false">G7</f>
        <v>Litice žlutí</v>
      </c>
      <c r="N14" s="33" t="n">
        <f aca="false">J20</f>
        <v>0</v>
      </c>
      <c r="O14" s="32" t="s">
        <v>7</v>
      </c>
      <c r="P14" s="32" t="n">
        <f aca="false">H20</f>
        <v>5</v>
      </c>
      <c r="Q14" s="33" t="n">
        <f aca="false">J30</f>
        <v>1</v>
      </c>
      <c r="R14" s="32" t="s">
        <v>7</v>
      </c>
      <c r="S14" s="32" t="n">
        <f aca="false">H30</f>
        <v>3</v>
      </c>
      <c r="T14" s="68"/>
      <c r="U14" s="69" t="s">
        <v>7</v>
      </c>
      <c r="V14" s="69"/>
      <c r="W14" s="33" t="n">
        <f aca="false">H17</f>
        <v>3</v>
      </c>
      <c r="X14" s="32" t="s">
        <v>7</v>
      </c>
      <c r="Y14" s="32" t="n">
        <f aca="false">J17</f>
        <v>2</v>
      </c>
      <c r="Z14" s="99" t="n">
        <f aca="false">H25</f>
        <v>0</v>
      </c>
      <c r="AA14" s="32" t="s">
        <v>7</v>
      </c>
      <c r="AB14" s="100" t="n">
        <f aca="false">J25</f>
        <v>3</v>
      </c>
      <c r="AC14" s="47" t="n">
        <f aca="false">N14+Q14+W14+Z14</f>
        <v>4</v>
      </c>
      <c r="AD14" s="32" t="s">
        <v>7</v>
      </c>
      <c r="AE14" s="28" t="n">
        <f aca="false">P14+S14+Y14+AB14</f>
        <v>13</v>
      </c>
      <c r="AF14" s="101" t="n">
        <v>3</v>
      </c>
      <c r="AG14" s="102" t="n">
        <v>4</v>
      </c>
    </row>
    <row r="15" customFormat="false" ht="16.15" hidden="false" customHeight="false" outlineLevel="0" collapsed="false">
      <c r="A15" s="231"/>
      <c r="B15" s="1"/>
      <c r="C15" s="103" t="n">
        <f aca="false">A14</f>
        <v>0.416666666666667</v>
      </c>
      <c r="D15" s="104" t="s">
        <v>25</v>
      </c>
      <c r="E15" s="105" t="str">
        <f aca="false">G5</f>
        <v>Mnichovice A</v>
      </c>
      <c r="F15" s="106" t="s">
        <v>7</v>
      </c>
      <c r="G15" s="107" t="str">
        <f aca="false">G6</f>
        <v>Rakovník</v>
      </c>
      <c r="H15" s="82" t="n">
        <v>0</v>
      </c>
      <c r="I15" s="83" t="s">
        <v>7</v>
      </c>
      <c r="J15" s="84" t="n">
        <v>4</v>
      </c>
      <c r="K15" s="218"/>
      <c r="M15" s="108" t="str">
        <f aca="false">G8</f>
        <v>Kadaň</v>
      </c>
      <c r="N15" s="33" t="n">
        <f aca="false">J29</f>
        <v>2</v>
      </c>
      <c r="O15" s="32" t="s">
        <v>7</v>
      </c>
      <c r="P15" s="32" t="n">
        <f aca="false">H29</f>
        <v>3</v>
      </c>
      <c r="Q15" s="33" t="n">
        <f aca="false">J24</f>
        <v>1</v>
      </c>
      <c r="R15" s="32" t="s">
        <v>7</v>
      </c>
      <c r="S15" s="32" t="n">
        <f aca="false">H24</f>
        <v>9</v>
      </c>
      <c r="T15" s="33" t="n">
        <f aca="false">J17</f>
        <v>2</v>
      </c>
      <c r="U15" s="32" t="s">
        <v>7</v>
      </c>
      <c r="V15" s="32" t="n">
        <f aca="false">H17</f>
        <v>3</v>
      </c>
      <c r="W15" s="68"/>
      <c r="X15" s="69" t="s">
        <v>7</v>
      </c>
      <c r="Y15" s="69"/>
      <c r="Z15" s="87" t="n">
        <f aca="false">H21</f>
        <v>0</v>
      </c>
      <c r="AA15" s="32" t="s">
        <v>7</v>
      </c>
      <c r="AB15" s="100" t="n">
        <f aca="false">J21</f>
        <v>8</v>
      </c>
      <c r="AC15" s="47" t="n">
        <f aca="false">N15+Q15+T15+Z15</f>
        <v>5</v>
      </c>
      <c r="AD15" s="32" t="s">
        <v>7</v>
      </c>
      <c r="AE15" s="28" t="n">
        <f aca="false">P15+S15+V15+AB15</f>
        <v>23</v>
      </c>
      <c r="AF15" s="101" t="n">
        <v>0</v>
      </c>
      <c r="AG15" s="102" t="n">
        <v>5</v>
      </c>
    </row>
    <row r="16" customFormat="false" ht="16.15" hidden="false" customHeight="false" outlineLevel="0" collapsed="false">
      <c r="A16" s="231" t="s">
        <v>26</v>
      </c>
      <c r="B16" s="1"/>
      <c r="C16" s="77" t="n">
        <f aca="false">C13++A$17+A$22</f>
        <v>0.430555555555556</v>
      </c>
      <c r="D16" s="78" t="s">
        <v>23</v>
      </c>
      <c r="E16" s="94" t="str">
        <f aca="false">E8</f>
        <v>Litice modří</v>
      </c>
      <c r="F16" s="76" t="s">
        <v>7</v>
      </c>
      <c r="G16" s="109" t="str">
        <f aca="false">E9</f>
        <v>HK MIX</v>
      </c>
      <c r="H16" s="82" t="n">
        <v>1</v>
      </c>
      <c r="I16" s="83" t="s">
        <v>7</v>
      </c>
      <c r="J16" s="84" t="n">
        <v>1</v>
      </c>
      <c r="K16" s="218"/>
      <c r="M16" s="110" t="str">
        <f aca="false">G9</f>
        <v>HK 13</v>
      </c>
      <c r="N16" s="33" t="n">
        <f aca="false">J32</f>
        <v>6</v>
      </c>
      <c r="O16" s="32" t="s">
        <v>7</v>
      </c>
      <c r="P16" s="32" t="n">
        <f aca="false">H32</f>
        <v>0</v>
      </c>
      <c r="Q16" s="33" t="n">
        <f aca="false">J18</f>
        <v>1</v>
      </c>
      <c r="R16" s="32" t="s">
        <v>7</v>
      </c>
      <c r="S16" s="32" t="n">
        <f aca="false">H18</f>
        <v>1</v>
      </c>
      <c r="T16" s="33" t="n">
        <f aca="false">J25</f>
        <v>3</v>
      </c>
      <c r="U16" s="32" t="s">
        <v>7</v>
      </c>
      <c r="V16" s="32" t="n">
        <f aca="false">H25</f>
        <v>0</v>
      </c>
      <c r="W16" s="33" t="n">
        <f aca="false">J21</f>
        <v>8</v>
      </c>
      <c r="X16" s="32" t="s">
        <v>7</v>
      </c>
      <c r="Y16" s="32" t="n">
        <f aca="false">H21</f>
        <v>0</v>
      </c>
      <c r="Z16" s="68"/>
      <c r="AA16" s="69" t="s">
        <v>7</v>
      </c>
      <c r="AB16" s="111"/>
      <c r="AC16" s="52" t="n">
        <f aca="false">N16+Q16+T16+W16</f>
        <v>18</v>
      </c>
      <c r="AD16" s="32" t="s">
        <v>7</v>
      </c>
      <c r="AE16" s="28" t="n">
        <f aca="false">P16+S16+V16+Y16</f>
        <v>1</v>
      </c>
      <c r="AF16" s="89" t="n">
        <v>10</v>
      </c>
      <c r="AG16" s="43" t="n">
        <v>1</v>
      </c>
    </row>
    <row r="17" customFormat="false" ht="16.15" hidden="false" customHeight="false" outlineLevel="0" collapsed="false">
      <c r="A17" s="232" t="n">
        <v>0.0104166666666667</v>
      </c>
      <c r="B17" s="1"/>
      <c r="C17" s="91" t="n">
        <f aca="false">C13++A$17+A$22</f>
        <v>0.430555555555556</v>
      </c>
      <c r="D17" s="92" t="s">
        <v>24</v>
      </c>
      <c r="E17" s="112" t="str">
        <f aca="false">G7</f>
        <v>Litice žlutí</v>
      </c>
      <c r="F17" s="76" t="s">
        <v>7</v>
      </c>
      <c r="G17" s="76" t="str">
        <f aca="false">G8</f>
        <v>Kadaň</v>
      </c>
      <c r="H17" s="95" t="n">
        <v>3</v>
      </c>
      <c r="I17" s="96" t="s">
        <v>7</v>
      </c>
      <c r="J17" s="97" t="n">
        <v>2</v>
      </c>
      <c r="K17" s="218"/>
      <c r="AB17" s="113"/>
      <c r="AC17" s="113"/>
    </row>
    <row r="18" customFormat="false" ht="16.15" hidden="false" customHeight="false" outlineLevel="0" collapsed="false">
      <c r="A18" s="231"/>
      <c r="B18" s="1"/>
      <c r="C18" s="91" t="n">
        <f aca="false">C13++A$17+A$22</f>
        <v>0.430555555555556</v>
      </c>
      <c r="D18" s="104" t="s">
        <v>25</v>
      </c>
      <c r="E18" s="114" t="str">
        <f aca="false">G6</f>
        <v>Rakovník</v>
      </c>
      <c r="F18" s="106" t="s">
        <v>7</v>
      </c>
      <c r="G18" s="115" t="str">
        <f aca="false">G9</f>
        <v>HK 13</v>
      </c>
      <c r="H18" s="82" t="n">
        <v>1</v>
      </c>
      <c r="I18" s="83" t="s">
        <v>7</v>
      </c>
      <c r="J18" s="84" t="n">
        <v>1</v>
      </c>
      <c r="K18" s="218"/>
      <c r="M18" s="116" t="s">
        <v>27</v>
      </c>
      <c r="N18" s="116"/>
      <c r="Z18" s="5"/>
      <c r="AA18" s="5"/>
    </row>
    <row r="19" customFormat="false" ht="16.15" hidden="false" customHeight="false" outlineLevel="0" collapsed="false">
      <c r="A19" s="233"/>
      <c r="B19" s="1"/>
      <c r="C19" s="118" t="n">
        <f aca="false">C16++A$17+A$22</f>
        <v>0.444444444444445</v>
      </c>
      <c r="D19" s="119" t="s">
        <v>23</v>
      </c>
      <c r="E19" s="120" t="str">
        <f aca="false">E5</f>
        <v>Mnichovice B</v>
      </c>
      <c r="F19" s="76" t="s">
        <v>7</v>
      </c>
      <c r="G19" s="93" t="str">
        <f aca="false">E7</f>
        <v>Jičín</v>
      </c>
      <c r="H19" s="82" t="n">
        <v>0</v>
      </c>
      <c r="I19" s="83" t="s">
        <v>7</v>
      </c>
      <c r="J19" s="84" t="n">
        <v>5</v>
      </c>
      <c r="K19" s="218"/>
      <c r="M19" s="4"/>
      <c r="N19" s="4"/>
      <c r="O19" s="121"/>
      <c r="P19" s="121"/>
      <c r="Q19" s="4"/>
      <c r="Z19" s="113"/>
      <c r="AA19" s="113"/>
    </row>
    <row r="20" customFormat="false" ht="16.15" hidden="false" customHeight="false" outlineLevel="0" collapsed="false">
      <c r="A20" s="218"/>
      <c r="B20" s="1"/>
      <c r="C20" s="122" t="n">
        <f aca="false">C17++A$17+A$22</f>
        <v>0.444444444444445</v>
      </c>
      <c r="D20" s="123" t="s">
        <v>24</v>
      </c>
      <c r="E20" s="124" t="str">
        <f aca="false">G5</f>
        <v>Mnichovice A</v>
      </c>
      <c r="F20" s="76" t="s">
        <v>7</v>
      </c>
      <c r="G20" s="112" t="str">
        <f aca="false">G7</f>
        <v>Litice žlutí</v>
      </c>
      <c r="H20" s="95" t="n">
        <v>5</v>
      </c>
      <c r="I20" s="96" t="s">
        <v>7</v>
      </c>
      <c r="J20" s="97" t="n">
        <v>0</v>
      </c>
      <c r="K20" s="218"/>
      <c r="L20" s="190" t="s">
        <v>28</v>
      </c>
      <c r="M20" s="191" t="s">
        <v>57</v>
      </c>
      <c r="N20" s="31"/>
      <c r="Q20" s="113"/>
      <c r="Z20" s="113"/>
      <c r="AA20" s="113"/>
    </row>
    <row r="21" customFormat="false" ht="16.15" hidden="false" customHeight="false" outlineLevel="0" collapsed="false">
      <c r="A21" s="90" t="s">
        <v>29</v>
      </c>
      <c r="B21" s="1"/>
      <c r="C21" s="126" t="n">
        <f aca="false">C18++A$17+A$22</f>
        <v>0.444444444444445</v>
      </c>
      <c r="D21" s="127" t="s">
        <v>25</v>
      </c>
      <c r="E21" s="106" t="str">
        <f aca="false">G8</f>
        <v>Kadaň</v>
      </c>
      <c r="F21" s="106" t="s">
        <v>7</v>
      </c>
      <c r="G21" s="128" t="str">
        <f aca="false">G9</f>
        <v>HK 13</v>
      </c>
      <c r="H21" s="82" t="n">
        <v>0</v>
      </c>
      <c r="I21" s="83" t="s">
        <v>7</v>
      </c>
      <c r="J21" s="84" t="n">
        <v>8</v>
      </c>
      <c r="K21" s="218"/>
      <c r="L21" s="190" t="s">
        <v>30</v>
      </c>
      <c r="M21" s="191" t="s">
        <v>58</v>
      </c>
      <c r="N21" s="31"/>
      <c r="Q21" s="113"/>
      <c r="Z21" s="140"/>
      <c r="AA21" s="140"/>
    </row>
    <row r="22" customFormat="false" ht="16.15" hidden="false" customHeight="false" outlineLevel="0" collapsed="false">
      <c r="A22" s="234" t="n">
        <v>0.00347222222222222</v>
      </c>
      <c r="B22" s="1"/>
      <c r="C22" s="91" t="n">
        <f aca="false">C19++A$17+A$22</f>
        <v>0.458333333333334</v>
      </c>
      <c r="D22" s="78" t="s">
        <v>23</v>
      </c>
      <c r="E22" s="93" t="str">
        <f aca="false">E7</f>
        <v>Jičín</v>
      </c>
      <c r="F22" s="76" t="s">
        <v>7</v>
      </c>
      <c r="G22" s="109" t="str">
        <f aca="false">E9</f>
        <v>HK MIX</v>
      </c>
      <c r="H22" s="82" t="n">
        <v>5</v>
      </c>
      <c r="I22" s="83" t="s">
        <v>7</v>
      </c>
      <c r="J22" s="84" t="n">
        <v>0</v>
      </c>
      <c r="K22" s="218"/>
      <c r="L22" s="190" t="s">
        <v>31</v>
      </c>
      <c r="M22" s="191" t="s">
        <v>16</v>
      </c>
      <c r="N22" s="31"/>
      <c r="Z22" s="140"/>
      <c r="AA22" s="140"/>
    </row>
    <row r="23" customFormat="false" ht="16.15" hidden="false" customHeight="false" outlineLevel="0" collapsed="false">
      <c r="A23" s="218"/>
      <c r="B23" s="1"/>
      <c r="C23" s="91" t="n">
        <f aca="false">C19++A$17+A$22</f>
        <v>0.458333333333334</v>
      </c>
      <c r="D23" s="92" t="s">
        <v>24</v>
      </c>
      <c r="E23" s="130" t="str">
        <f aca="false">E6</f>
        <v>HK 12</v>
      </c>
      <c r="F23" s="76" t="s">
        <v>7</v>
      </c>
      <c r="G23" s="94" t="str">
        <f aca="false">E8</f>
        <v>Litice modří</v>
      </c>
      <c r="H23" s="95" t="n">
        <v>7</v>
      </c>
      <c r="I23" s="96" t="s">
        <v>7</v>
      </c>
      <c r="J23" s="97" t="n">
        <v>0</v>
      </c>
      <c r="K23" s="218"/>
      <c r="L23" s="190" t="s">
        <v>32</v>
      </c>
      <c r="M23" s="191" t="s">
        <v>15</v>
      </c>
      <c r="N23" s="31"/>
    </row>
    <row r="24" customFormat="false" ht="16.15" hidden="false" customHeight="false" outlineLevel="0" collapsed="false">
      <c r="A24" s="218"/>
      <c r="B24" s="1"/>
      <c r="C24" s="103" t="n">
        <f aca="false">C19++A$17+A$22</f>
        <v>0.458333333333334</v>
      </c>
      <c r="D24" s="104" t="s">
        <v>25</v>
      </c>
      <c r="E24" s="107" t="str">
        <f aca="false">G6</f>
        <v>Rakovník</v>
      </c>
      <c r="F24" s="106" t="s">
        <v>7</v>
      </c>
      <c r="G24" s="106" t="str">
        <f aca="false">G8</f>
        <v>Kadaň</v>
      </c>
      <c r="H24" s="82" t="n">
        <v>9</v>
      </c>
      <c r="I24" s="83" t="s">
        <v>7</v>
      </c>
      <c r="J24" s="84" t="n">
        <v>1</v>
      </c>
      <c r="K24" s="218"/>
      <c r="L24" s="190" t="s">
        <v>33</v>
      </c>
      <c r="M24" s="191" t="s">
        <v>59</v>
      </c>
      <c r="N24" s="31"/>
    </row>
    <row r="25" customFormat="false" ht="16.15" hidden="false" customHeight="false" outlineLevel="0" collapsed="false">
      <c r="A25" s="218"/>
      <c r="B25" s="1"/>
      <c r="C25" s="118" t="n">
        <f aca="false">C22++A$17+A$22</f>
        <v>0.472222222222223</v>
      </c>
      <c r="D25" s="78" t="s">
        <v>23</v>
      </c>
      <c r="E25" s="112" t="str">
        <f aca="false">G7</f>
        <v>Litice žlutí</v>
      </c>
      <c r="F25" s="76" t="s">
        <v>7</v>
      </c>
      <c r="G25" s="131" t="str">
        <f aca="false">G9</f>
        <v>HK 13</v>
      </c>
      <c r="H25" s="82" t="n">
        <v>0</v>
      </c>
      <c r="I25" s="83" t="s">
        <v>7</v>
      </c>
      <c r="J25" s="84" t="n">
        <v>3</v>
      </c>
      <c r="K25" s="218"/>
      <c r="L25" s="190" t="s">
        <v>34</v>
      </c>
      <c r="M25" s="191" t="s">
        <v>13</v>
      </c>
      <c r="N25" s="31"/>
    </row>
    <row r="26" customFormat="false" ht="16.15" hidden="false" customHeight="false" outlineLevel="0" collapsed="false">
      <c r="A26" s="235"/>
      <c r="B26" s="1"/>
      <c r="C26" s="122" t="n">
        <f aca="false">C23++A$17+A$22</f>
        <v>0.472222222222223</v>
      </c>
      <c r="D26" s="92" t="s">
        <v>24</v>
      </c>
      <c r="E26" s="133" t="str">
        <f aca="false">E5</f>
        <v>Mnichovice B</v>
      </c>
      <c r="F26" s="76" t="s">
        <v>7</v>
      </c>
      <c r="G26" s="134" t="str">
        <f aca="false">E8</f>
        <v>Litice modří</v>
      </c>
      <c r="H26" s="95" t="n">
        <v>0</v>
      </c>
      <c r="I26" s="96" t="s">
        <v>7</v>
      </c>
      <c r="J26" s="97" t="n">
        <v>1</v>
      </c>
      <c r="K26" s="218"/>
      <c r="L26" s="190" t="s">
        <v>35</v>
      </c>
      <c r="M26" s="191" t="s">
        <v>17</v>
      </c>
      <c r="N26" s="31"/>
    </row>
    <row r="27" customFormat="false" ht="16.15" hidden="false" customHeight="false" outlineLevel="0" collapsed="false">
      <c r="A27" s="236"/>
      <c r="B27" s="1"/>
      <c r="C27" s="126" t="n">
        <f aca="false">C24++A$17+A$22</f>
        <v>0.472222222222223</v>
      </c>
      <c r="D27" s="104" t="s">
        <v>25</v>
      </c>
      <c r="E27" s="135"/>
      <c r="F27" s="135"/>
      <c r="G27" s="135"/>
      <c r="H27" s="136"/>
      <c r="I27" s="83"/>
      <c r="J27" s="137"/>
      <c r="K27" s="218"/>
      <c r="L27" s="190" t="s">
        <v>36</v>
      </c>
      <c r="M27" s="191" t="s">
        <v>14</v>
      </c>
      <c r="N27" s="31"/>
    </row>
    <row r="28" customFormat="false" ht="16.15" hidden="false" customHeight="false" outlineLevel="0" collapsed="false">
      <c r="A28" s="231"/>
      <c r="B28" s="1"/>
      <c r="C28" s="77" t="n">
        <f aca="false">C25++A$17+A$22</f>
        <v>0.486111111111112</v>
      </c>
      <c r="D28" s="78" t="s">
        <v>23</v>
      </c>
      <c r="E28" s="138" t="str">
        <f aca="false">E6</f>
        <v>HK 12</v>
      </c>
      <c r="F28" s="76" t="s">
        <v>7</v>
      </c>
      <c r="G28" s="139" t="str">
        <f aca="false">E9</f>
        <v>HK MIX</v>
      </c>
      <c r="H28" s="82" t="n">
        <v>2</v>
      </c>
      <c r="I28" s="83" t="s">
        <v>7</v>
      </c>
      <c r="J28" s="84" t="n">
        <v>0</v>
      </c>
      <c r="K28" s="218"/>
      <c r="L28" s="190" t="s">
        <v>37</v>
      </c>
      <c r="M28" s="191" t="s">
        <v>12</v>
      </c>
      <c r="N28" s="31"/>
      <c r="O28" s="113"/>
      <c r="P28" s="113"/>
      <c r="Q28" s="113"/>
      <c r="R28" s="140"/>
      <c r="S28" s="140"/>
    </row>
    <row r="29" customFormat="false" ht="16.15" hidden="false" customHeight="false" outlineLevel="0" collapsed="false">
      <c r="A29" s="237"/>
      <c r="B29" s="1"/>
      <c r="C29" s="91" t="n">
        <f aca="false">C25++A$17+A$22</f>
        <v>0.486111111111112</v>
      </c>
      <c r="D29" s="92" t="s">
        <v>24</v>
      </c>
      <c r="E29" s="142" t="str">
        <f aca="false">G5</f>
        <v>Mnichovice A</v>
      </c>
      <c r="F29" s="76" t="s">
        <v>7</v>
      </c>
      <c r="G29" s="143" t="str">
        <f aca="false">G8</f>
        <v>Kadaň</v>
      </c>
      <c r="H29" s="95" t="n">
        <v>3</v>
      </c>
      <c r="I29" s="96" t="s">
        <v>7</v>
      </c>
      <c r="J29" s="97" t="n">
        <v>2</v>
      </c>
      <c r="K29" s="218"/>
      <c r="L29" s="190" t="s">
        <v>38</v>
      </c>
      <c r="M29" s="191" t="s">
        <v>48</v>
      </c>
      <c r="N29" s="31"/>
    </row>
    <row r="30" customFormat="false" ht="16.15" hidden="false" customHeight="false" outlineLevel="0" collapsed="false">
      <c r="A30" s="218"/>
      <c r="B30" s="1"/>
      <c r="C30" s="103" t="n">
        <f aca="false">C25++A$17+A$22</f>
        <v>0.486111111111112</v>
      </c>
      <c r="D30" s="104" t="s">
        <v>25</v>
      </c>
      <c r="E30" s="107" t="str">
        <f aca="false">G6</f>
        <v>Rakovník</v>
      </c>
      <c r="F30" s="106" t="s">
        <v>7</v>
      </c>
      <c r="G30" s="144" t="str">
        <f aca="false">G7</f>
        <v>Litice žlutí</v>
      </c>
      <c r="H30" s="82" t="n">
        <v>3</v>
      </c>
      <c r="I30" s="83" t="s">
        <v>7</v>
      </c>
      <c r="J30" s="84" t="n">
        <v>1</v>
      </c>
      <c r="K30" s="218"/>
    </row>
    <row r="31" customFormat="false" ht="16.15" hidden="false" customHeight="false" outlineLevel="0" collapsed="false">
      <c r="A31" s="231"/>
      <c r="B31" s="1"/>
      <c r="C31" s="118" t="n">
        <f aca="false">C28++A$17+A$22</f>
        <v>0.5</v>
      </c>
      <c r="D31" s="78" t="s">
        <v>23</v>
      </c>
      <c r="E31" s="138" t="str">
        <f aca="false">E6</f>
        <v>HK 12</v>
      </c>
      <c r="F31" s="145" t="s">
        <v>7</v>
      </c>
      <c r="G31" s="146" t="str">
        <f aca="false">E7</f>
        <v>Jičín</v>
      </c>
      <c r="H31" s="82" t="n">
        <v>3</v>
      </c>
      <c r="I31" s="83" t="s">
        <v>7</v>
      </c>
      <c r="J31" s="84" t="n">
        <v>1</v>
      </c>
      <c r="K31" s="218"/>
    </row>
    <row r="32" customFormat="false" ht="16.15" hidden="false" customHeight="false" outlineLevel="0" collapsed="false">
      <c r="A32" s="238"/>
      <c r="B32" s="1"/>
      <c r="C32" s="122" t="n">
        <f aca="false">C29++A$17+A$22</f>
        <v>0.5</v>
      </c>
      <c r="D32" s="92" t="s">
        <v>24</v>
      </c>
      <c r="E32" s="124" t="str">
        <f aca="false">G5</f>
        <v>Mnichovice A</v>
      </c>
      <c r="F32" s="76" t="s">
        <v>7</v>
      </c>
      <c r="G32" s="131" t="str">
        <f aca="false">G9</f>
        <v>HK 13</v>
      </c>
      <c r="H32" s="95" t="n">
        <v>0</v>
      </c>
      <c r="I32" s="96" t="s">
        <v>7</v>
      </c>
      <c r="J32" s="97" t="n">
        <v>6</v>
      </c>
      <c r="K32" s="21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</row>
    <row r="33" customFormat="false" ht="16.15" hidden="false" customHeight="false" outlineLevel="0" collapsed="false">
      <c r="A33" s="239"/>
      <c r="B33" s="1"/>
      <c r="C33" s="126" t="n">
        <f aca="false">C30++A$17+A$22</f>
        <v>0.5</v>
      </c>
      <c r="D33" s="104" t="s">
        <v>25</v>
      </c>
      <c r="E33" s="149" t="str">
        <f aca="false">E5</f>
        <v>Mnichovice B</v>
      </c>
      <c r="F33" s="106" t="s">
        <v>7</v>
      </c>
      <c r="G33" s="150" t="str">
        <f aca="false">E9</f>
        <v>HK MIX</v>
      </c>
      <c r="H33" s="82" t="n">
        <v>2</v>
      </c>
      <c r="I33" s="83" t="s">
        <v>7</v>
      </c>
      <c r="J33" s="84" t="n">
        <v>4</v>
      </c>
      <c r="K33" s="21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4" customFormat="false" ht="16.15" hidden="false" customHeight="false" outlineLevel="0" collapsed="false">
      <c r="A34" s="232"/>
      <c r="B34" s="1"/>
      <c r="C34" s="77" t="n">
        <f aca="false">C31++A$17+A$22</f>
        <v>0.513888888888889</v>
      </c>
      <c r="D34" s="78" t="s">
        <v>23</v>
      </c>
      <c r="E34" s="151" t="s">
        <v>12</v>
      </c>
      <c r="F34" s="76" t="s">
        <v>7</v>
      </c>
      <c r="G34" s="151" t="s">
        <v>48</v>
      </c>
      <c r="H34" s="270"/>
      <c r="I34" s="80" t="s">
        <v>7</v>
      </c>
      <c r="J34" s="271"/>
      <c r="K34" s="21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</row>
    <row r="35" customFormat="false" ht="16.15" hidden="false" customHeight="false" outlineLevel="0" collapsed="false">
      <c r="A35" s="238"/>
      <c r="B35" s="1"/>
      <c r="C35" s="91" t="n">
        <f aca="false">C31++A$17+A$22</f>
        <v>0.513888888888889</v>
      </c>
      <c r="D35" s="92" t="s">
        <v>24</v>
      </c>
      <c r="E35" s="151" t="s">
        <v>17</v>
      </c>
      <c r="F35" s="76" t="s">
        <v>7</v>
      </c>
      <c r="G35" s="151" t="s">
        <v>14</v>
      </c>
      <c r="H35" s="272" t="n">
        <v>2</v>
      </c>
      <c r="I35" s="76" t="s">
        <v>7</v>
      </c>
      <c r="J35" s="273" t="n">
        <v>0</v>
      </c>
      <c r="K35" s="21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</row>
    <row r="36" customFormat="false" ht="16.15" hidden="false" customHeight="false" outlineLevel="0" collapsed="false">
      <c r="A36" s="234"/>
      <c r="B36" s="1"/>
      <c r="C36" s="103" t="n">
        <f aca="false">C31++A$17+A$22</f>
        <v>0.513888888888889</v>
      </c>
      <c r="D36" s="104" t="s">
        <v>25</v>
      </c>
      <c r="E36" s="151" t="s">
        <v>59</v>
      </c>
      <c r="F36" s="106" t="s">
        <v>7</v>
      </c>
      <c r="G36" s="151" t="s">
        <v>13</v>
      </c>
      <c r="H36" s="274" t="n">
        <v>2</v>
      </c>
      <c r="I36" s="106" t="s">
        <v>7</v>
      </c>
      <c r="J36" s="275" t="n">
        <v>1</v>
      </c>
      <c r="K36" s="21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</row>
    <row r="37" customFormat="false" ht="16.15" hidden="false" customHeight="false" outlineLevel="0" collapsed="false">
      <c r="A37" s="218"/>
      <c r="B37" s="1"/>
      <c r="C37" s="118" t="n">
        <f aca="false">C34++A$17+A$22</f>
        <v>0.527777777777778</v>
      </c>
      <c r="D37" s="158" t="s">
        <v>23</v>
      </c>
      <c r="E37" s="159" t="s">
        <v>15</v>
      </c>
      <c r="F37" s="80" t="s">
        <v>7</v>
      </c>
      <c r="G37" s="159" t="s">
        <v>16</v>
      </c>
      <c r="H37" s="270" t="n">
        <v>0</v>
      </c>
      <c r="I37" s="80" t="s">
        <v>7</v>
      </c>
      <c r="J37" s="271" t="n">
        <v>1</v>
      </c>
      <c r="K37" s="21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</row>
    <row r="38" customFormat="false" ht="16.15" hidden="false" customHeight="false" outlineLevel="0" collapsed="false">
      <c r="A38" s="239"/>
      <c r="B38" s="1"/>
      <c r="C38" s="122" t="n">
        <f aca="false">C35++A$17+A$22</f>
        <v>0.527777777777778</v>
      </c>
      <c r="D38" s="92" t="s">
        <v>24</v>
      </c>
      <c r="E38" s="151" t="s">
        <v>57</v>
      </c>
      <c r="F38" s="76" t="s">
        <v>7</v>
      </c>
      <c r="G38" s="151" t="s">
        <v>58</v>
      </c>
      <c r="H38" s="272" t="n">
        <v>8</v>
      </c>
      <c r="I38" s="76" t="s">
        <v>7</v>
      </c>
      <c r="J38" s="273" t="n">
        <v>1</v>
      </c>
      <c r="K38" s="21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AE38" s="5"/>
      <c r="AF38" s="5"/>
      <c r="AG38" s="5"/>
    </row>
    <row r="39" customFormat="false" ht="16.15" hidden="false" customHeight="false" outlineLevel="0" collapsed="false">
      <c r="A39" s="234"/>
      <c r="B39" s="1"/>
      <c r="C39" s="126" t="n">
        <f aca="false">C36++A$17+A$22</f>
        <v>0.527777777777778</v>
      </c>
      <c r="D39" s="104" t="s">
        <v>25</v>
      </c>
      <c r="E39" s="160"/>
      <c r="F39" s="106"/>
      <c r="G39" s="160"/>
      <c r="H39" s="161"/>
      <c r="I39" s="106" t="s">
        <v>7</v>
      </c>
      <c r="J39" s="162"/>
      <c r="K39" s="218"/>
      <c r="M39" s="8"/>
      <c r="N39" s="8"/>
      <c r="AE39" s="5"/>
      <c r="AF39" s="5"/>
      <c r="AG39" s="5"/>
    </row>
    <row r="40" customFormat="false" ht="16.15" hidden="false" customHeight="false" outlineLevel="0" collapsed="false">
      <c r="A40" s="242"/>
      <c r="B40" s="1"/>
      <c r="C40" s="2"/>
      <c r="D40" s="3"/>
      <c r="E40" s="1"/>
      <c r="F40" s="4"/>
      <c r="G40" s="1"/>
      <c r="H40" s="1"/>
      <c r="I40" s="4"/>
      <c r="J40" s="1"/>
      <c r="K40" s="218"/>
      <c r="M40" s="8"/>
      <c r="N40" s="8"/>
      <c r="AE40" s="5"/>
      <c r="AF40" s="5"/>
      <c r="AG40" s="5"/>
    </row>
    <row r="41" customFormat="false" ht="16.15" hidden="false" customHeight="false" outlineLevel="0" collapsed="false">
      <c r="A41" s="218"/>
      <c r="B41" s="1"/>
      <c r="C41" s="164" t="n">
        <f aca="false">C39+A22+A17+A22</f>
        <v>0.54513888888889</v>
      </c>
      <c r="D41" s="165"/>
      <c r="E41" s="83" t="s">
        <v>45</v>
      </c>
      <c r="F41" s="83"/>
      <c r="G41" s="83"/>
      <c r="H41" s="166"/>
      <c r="I41" s="167"/>
      <c r="J41" s="168"/>
      <c r="K41" s="218"/>
      <c r="M41" s="8"/>
      <c r="N41" s="8"/>
      <c r="AE41" s="5"/>
      <c r="AF41" s="5"/>
      <c r="AG41" s="5"/>
    </row>
    <row r="43" customFormat="false" ht="16.15" hidden="false" customHeight="false" outlineLevel="0" collapsed="false">
      <c r="E43" s="8" t="s">
        <v>46</v>
      </c>
    </row>
  </sheetData>
  <mergeCells count="21">
    <mergeCell ref="C1:J1"/>
    <mergeCell ref="M1:R1"/>
    <mergeCell ref="C2:J2"/>
    <mergeCell ref="N3:P3"/>
    <mergeCell ref="Q3:S3"/>
    <mergeCell ref="T3:V3"/>
    <mergeCell ref="W3:Y3"/>
    <mergeCell ref="Z3:AB3"/>
    <mergeCell ref="AC3:AE3"/>
    <mergeCell ref="C4:D4"/>
    <mergeCell ref="N11:P11"/>
    <mergeCell ref="Q11:S11"/>
    <mergeCell ref="T11:V11"/>
    <mergeCell ref="W11:Y11"/>
    <mergeCell ref="Z11:AB11"/>
    <mergeCell ref="AC11:AE11"/>
    <mergeCell ref="E12:G12"/>
    <mergeCell ref="H12:J12"/>
    <mergeCell ref="M18:N18"/>
    <mergeCell ref="O19:P19"/>
    <mergeCell ref="E41:G4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3693</TotalTime>
  <Application>LibreOffice/7.4.2.3$Windows_X86_64 LibreOffice_project/382eef1f22670f7f4118c8c2dd222ec7ad009daf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2022-06-21T14:45:04Z</dcterms:created>
  <dc:creator/>
  <dc:description/>
  <dc:language>cs-CZ</dc:language>
  <cp:lastModifiedBy/>
  <cp:lastPrinted>2022-10-14T14:48:43Z</cp:lastPrinted>
  <dcterms:modified xsi:type="dcterms:W3CDTF">2023-05-30T12:37:59Z</dcterms:modified>
  <cp:revision>49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