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9"/>
  </bookViews>
  <sheets>
    <sheet name="Kbely 11.9.22" sheetId="1" state="visible" r:id="rId2"/>
    <sheet name="Rakovník 11.9.22" sheetId="2" state="visible" r:id="rId3"/>
    <sheet name="Hostivař 18.9.22" sheetId="3" state="visible" r:id="rId4"/>
    <sheet name="Kadaň 18.9.22" sheetId="4" state="visible" r:id="rId5"/>
    <sheet name="Bohemians ZP 2.10" sheetId="5" state="visible" r:id="rId6"/>
    <sheet name="Litice 2.10.22" sheetId="6" state="visible" r:id="rId7"/>
    <sheet name="PSPH Slavia 9.10.22" sheetId="7" state="visible" r:id="rId8"/>
    <sheet name="Mnichovice 9.10.22" sheetId="8" state="visible" r:id="rId9"/>
    <sheet name=" Zel.pruh 16.10.22" sheetId="9" state="visible" r:id="rId10"/>
    <sheet name="Hradec 16.10.22" sheetId="10" state="visible" r:id="rId11"/>
  </sheets>
  <definedNames>
    <definedName function="false" hidden="false" localSheetId="2" name="_xlnm.Print_Area" vbProcedure="false">'Hostivař 18.9.22'!$A$1:$AK$41</definedName>
    <definedName function="false" hidden="false" localSheetId="3" name="_xlnm.Print_Area" vbProcedure="false">'Kadaň 18.9.22'!$A$1:$AK$2</definedName>
    <definedName function="false" hidden="false" localSheetId="0" name="_xlnm.Print_Area" vbProcedure="false">'Kbely 11.9.22'!$A$1:$AK$41</definedName>
    <definedName function="false" hidden="false" localSheetId="5" name="_xlnm.Print_Area" vbProcedure="false">'Litice 2.10.22'!$A$1:$AF$34</definedName>
    <definedName function="false" hidden="false" localSheetId="7" name="_xlnm.Print_Area" vbProcedure="false">'Mnichovice 9.10.22'!$B$1:$AF$33</definedName>
    <definedName function="false" hidden="false" localSheetId="8" name="_xlnm.Print_Area" vbProcedure="false">' Zel.pruh 16.10.22'!$A$1:$AF$34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<sst xmlns="http://schemas.openxmlformats.org/spreadsheetml/2006/main" count="1758" uniqueCount="260">
  <si>
    <t xml:space="preserve">Turnaj kategorie: přípravka U10 - Kbely - neděle 11.9.22</t>
  </si>
  <si>
    <t xml:space="preserve">Skupina A</t>
  </si>
  <si>
    <t xml:space="preserve">Skore</t>
  </si>
  <si>
    <t xml:space="preserve">Body</t>
  </si>
  <si>
    <t xml:space="preserve">Pořadí</t>
  </si>
  <si>
    <t xml:space="preserve">Účastníci:</t>
  </si>
  <si>
    <t xml:space="preserve">Skupina B</t>
  </si>
  <si>
    <t xml:space="preserve">:</t>
  </si>
  <si>
    <t xml:space="preserve">Kbely A</t>
  </si>
  <si>
    <t xml:space="preserve">HK 12</t>
  </si>
  <si>
    <t xml:space="preserve">HK 13</t>
  </si>
  <si>
    <t xml:space="preserve">Kbely B</t>
  </si>
  <si>
    <t xml:space="preserve">Mnichovice A</t>
  </si>
  <si>
    <t xml:space="preserve">Mnichovice B</t>
  </si>
  <si>
    <t xml:space="preserve">President</t>
  </si>
  <si>
    <t xml:space="preserve">Jičín</t>
  </si>
  <si>
    <t xml:space="preserve">Hostivař</t>
  </si>
  <si>
    <t xml:space="preserve">Praga</t>
  </si>
  <si>
    <t xml:space="preserve">ČAS</t>
  </si>
  <si>
    <t xml:space="preserve">HŘIŠTĚ</t>
  </si>
  <si>
    <t xml:space="preserve">ROZLOSOVÁNÍ</t>
  </si>
  <si>
    <t xml:space="preserve">VÝSLEDEK</t>
  </si>
  <si>
    <t xml:space="preserve">ROZHODČÍ 1</t>
  </si>
  <si>
    <t xml:space="preserve">ROZHODČÍ 2</t>
  </si>
  <si>
    <t xml:space="preserve">Zahájení turnaje:</t>
  </si>
  <si>
    <t xml:space="preserve">A</t>
  </si>
  <si>
    <t xml:space="preserve">B</t>
  </si>
  <si>
    <t xml:space="preserve">C</t>
  </si>
  <si>
    <t xml:space="preserve">Délka zápasu:</t>
  </si>
  <si>
    <t xml:space="preserve">Konečné pořadí:</t>
  </si>
  <si>
    <t xml:space="preserve">1.  Hradec 12</t>
  </si>
  <si>
    <t xml:space="preserve">Přestávka</t>
  </si>
  <si>
    <t xml:space="preserve">2.  Hostivař</t>
  </si>
  <si>
    <t xml:space="preserve">3.  Kbely A</t>
  </si>
  <si>
    <t xml:space="preserve">4. Jičín</t>
  </si>
  <si>
    <t xml:space="preserve">5.  Kbely B</t>
  </si>
  <si>
    <t xml:space="preserve">6.  Hradec 13</t>
  </si>
  <si>
    <t xml:space="preserve">7.  President</t>
  </si>
  <si>
    <t xml:space="preserve">8. Mnichovice B</t>
  </si>
  <si>
    <t xml:space="preserve">9.  Praga</t>
  </si>
  <si>
    <t xml:space="preserve">10.Mnichovice A</t>
  </si>
  <si>
    <t xml:space="preserve">A3</t>
  </si>
  <si>
    <t xml:space="preserve">B3</t>
  </si>
  <si>
    <t xml:space="preserve">A4</t>
  </si>
  <si>
    <t xml:space="preserve">B4</t>
  </si>
  <si>
    <t xml:space="preserve">A5</t>
  </si>
  <si>
    <t xml:space="preserve">B5</t>
  </si>
  <si>
    <t xml:space="preserve">SN</t>
  </si>
  <si>
    <t xml:space="preserve">A1</t>
  </si>
  <si>
    <t xml:space="preserve">B1</t>
  </si>
  <si>
    <t xml:space="preserve">A2</t>
  </si>
  <si>
    <t xml:space="preserve">B2</t>
  </si>
  <si>
    <t xml:space="preserve">Vyhlášení výsledků</t>
  </si>
  <si>
    <t xml:space="preserve">Turnaj kategorie: přípravka U10 -Rakovník- neděle 11.9.2022</t>
  </si>
  <si>
    <t xml:space="preserve">Rakovník</t>
  </si>
  <si>
    <t xml:space="preserve">Kadaň</t>
  </si>
  <si>
    <t xml:space="preserve">Litice žlutí</t>
  </si>
  <si>
    <t xml:space="preserve">Bohemians A</t>
  </si>
  <si>
    <t xml:space="preserve">Slavia D</t>
  </si>
  <si>
    <t xml:space="preserve">Slavia K</t>
  </si>
  <si>
    <t xml:space="preserve">1. Litice</t>
  </si>
  <si>
    <t xml:space="preserve">2.Slavia K</t>
  </si>
  <si>
    <t xml:space="preserve">3.Rakovník</t>
  </si>
  <si>
    <t xml:space="preserve">4.Slavia D</t>
  </si>
  <si>
    <t xml:space="preserve">5.Bohemians A</t>
  </si>
  <si>
    <t xml:space="preserve">6.Kadaň</t>
  </si>
  <si>
    <t xml:space="preserve">7.</t>
  </si>
  <si>
    <t xml:space="preserve">8.</t>
  </si>
  <si>
    <t xml:space="preserve">9.</t>
  </si>
  <si>
    <t xml:space="preserve">10.</t>
  </si>
  <si>
    <t xml:space="preserve">Turnaj kategorie: přípravka U10 -Hostivař – neděle 18.9.22</t>
  </si>
  <si>
    <t xml:space="preserve">Bohemians B</t>
  </si>
  <si>
    <t xml:space="preserve">Hradec 13</t>
  </si>
  <si>
    <t xml:space="preserve">Hradec 12</t>
  </si>
  <si>
    <t xml:space="preserve">1.Hostivař</t>
  </si>
  <si>
    <t xml:space="preserve">2.Hradec 12</t>
  </si>
  <si>
    <t xml:space="preserve">3.President</t>
  </si>
  <si>
    <t xml:space="preserve">4.Jičín</t>
  </si>
  <si>
    <t xml:space="preserve">5.Mnichovice A</t>
  </si>
  <si>
    <t xml:space="preserve">6.Mnichovice B</t>
  </si>
  <si>
    <t xml:space="preserve">7.Bohemians A</t>
  </si>
  <si>
    <t xml:space="preserve">8.Hradec</t>
  </si>
  <si>
    <t xml:space="preserve">9.Slavia K</t>
  </si>
  <si>
    <t xml:space="preserve">10.Bohemians B</t>
  </si>
  <si>
    <t xml:space="preserve">o 9 místo</t>
  </si>
  <si>
    <t xml:space="preserve">o 7 místo</t>
  </si>
  <si>
    <t xml:space="preserve">o 5 místo</t>
  </si>
  <si>
    <t xml:space="preserve">President </t>
  </si>
  <si>
    <t xml:space="preserve">o 3 místo</t>
  </si>
  <si>
    <t xml:space="preserve">Hostivař </t>
  </si>
  <si>
    <t xml:space="preserve">o 1 místo</t>
  </si>
  <si>
    <t xml:space="preserve">Turnaj kategorie: přípravka U10 - Kadaň - neděle 18.9.22</t>
  </si>
  <si>
    <t xml:space="preserve">Litice</t>
  </si>
  <si>
    <t xml:space="preserve">2  :  1</t>
  </si>
  <si>
    <t xml:space="preserve">4  :  0</t>
  </si>
  <si>
    <t xml:space="preserve">3  :  2</t>
  </si>
  <si>
    <t xml:space="preserve">3  :  3</t>
  </si>
  <si>
    <t xml:space="preserve">14  :  7</t>
  </si>
  <si>
    <t xml:space="preserve">13</t>
  </si>
  <si>
    <t xml:space="preserve">1</t>
  </si>
  <si>
    <t xml:space="preserve">1  :  2</t>
  </si>
  <si>
    <t xml:space="preserve">0  :  3</t>
  </si>
  <si>
    <t xml:space="preserve">1  :  5</t>
  </si>
  <si>
    <t xml:space="preserve">0  :  4</t>
  </si>
  <si>
    <t xml:space="preserve">4  :  15</t>
  </si>
  <si>
    <t xml:space="preserve">3</t>
  </si>
  <si>
    <t xml:space="preserve">5</t>
  </si>
  <si>
    <t xml:space="preserve">0  :  5</t>
  </si>
  <si>
    <t xml:space="preserve">1  :  11</t>
  </si>
  <si>
    <t xml:space="preserve">0  :  6</t>
  </si>
  <si>
    <t xml:space="preserve">2  :  28</t>
  </si>
  <si>
    <t xml:space="preserve">0</t>
  </si>
  <si>
    <t xml:space="preserve">6</t>
  </si>
  <si>
    <t xml:space="preserve">3  :  0</t>
  </si>
  <si>
    <t xml:space="preserve">5  :  0</t>
  </si>
  <si>
    <t xml:space="preserve">2  : 5</t>
  </si>
  <si>
    <t xml:space="preserve">0  :  1</t>
  </si>
  <si>
    <t xml:space="preserve">11  :  8</t>
  </si>
  <si>
    <t xml:space="preserve">4</t>
  </si>
  <si>
    <t xml:space="preserve">2  :  3</t>
  </si>
  <si>
    <t xml:space="preserve">5  :  1</t>
  </si>
  <si>
    <t xml:space="preserve">11  :  1</t>
  </si>
  <si>
    <t xml:space="preserve">5  :  2</t>
  </si>
  <si>
    <t xml:space="preserve">28  :  8</t>
  </si>
  <si>
    <t xml:space="preserve">12</t>
  </si>
  <si>
    <t xml:space="preserve">2</t>
  </si>
  <si>
    <t xml:space="preserve">6  :  0</t>
  </si>
  <si>
    <t xml:space="preserve">1  :  0</t>
  </si>
  <si>
    <t xml:space="preserve">15  :  5</t>
  </si>
  <si>
    <t xml:space="preserve">10</t>
  </si>
  <si>
    <t xml:space="preserve">Turnaj kategorie: přípravka U10 – Bohemians (Zel.pruh) - neděle 2.10.22</t>
  </si>
  <si>
    <t xml:space="preserve">4.</t>
  </si>
  <si>
    <t xml:space="preserve">3.</t>
  </si>
  <si>
    <t xml:space="preserve">2.</t>
  </si>
  <si>
    <t xml:space="preserve">1.</t>
  </si>
  <si>
    <t xml:space="preserve">5.</t>
  </si>
  <si>
    <t xml:space="preserve">1. HK 12</t>
  </si>
  <si>
    <t xml:space="preserve">2. Jičín</t>
  </si>
  <si>
    <t xml:space="preserve">3. HK 13</t>
  </si>
  <si>
    <t xml:space="preserve">4. Praga</t>
  </si>
  <si>
    <t xml:space="preserve">5. Slavia K</t>
  </si>
  <si>
    <t xml:space="preserve">6. Mnichovice A</t>
  </si>
  <si>
    <t xml:space="preserve">7. Bohemians A</t>
  </si>
  <si>
    <t xml:space="preserve">8. Slavia D</t>
  </si>
  <si>
    <t xml:space="preserve">9. Mnichovice B</t>
  </si>
  <si>
    <t xml:space="preserve">10. Bohemians B</t>
  </si>
  <si>
    <t xml:space="preserve">A3 Slavia K</t>
  </si>
  <si>
    <t xml:space="preserve">B3 Mnichovice A</t>
  </si>
  <si>
    <t xml:space="preserve">A4 Bohemians A</t>
  </si>
  <si>
    <t xml:space="preserve">B4 Slavia D</t>
  </si>
  <si>
    <t xml:space="preserve">A5 Mnichovice B</t>
  </si>
  <si>
    <t xml:space="preserve">B5 Bohemians B</t>
  </si>
  <si>
    <t xml:space="preserve">A1 Jičín</t>
  </si>
  <si>
    <t xml:space="preserve">B1 HK 12</t>
  </si>
  <si>
    <t xml:space="preserve">A2 HK 13</t>
  </si>
  <si>
    <t xml:space="preserve">B2 Praga</t>
  </si>
  <si>
    <t xml:space="preserve">Turnaj kategorie: přípravka U10 – Litice neděle 2.10.22 </t>
  </si>
  <si>
    <t xml:space="preserve">Bolevec</t>
  </si>
  <si>
    <t xml:space="preserve">Litice modří</t>
  </si>
  <si>
    <t xml:space="preserve">1.  Kbely A</t>
  </si>
  <si>
    <t xml:space="preserve">3.  Kbely B</t>
  </si>
  <si>
    <t xml:space="preserve">4.  President</t>
  </si>
  <si>
    <t xml:space="preserve">5.  Litice žlutí</t>
  </si>
  <si>
    <t xml:space="preserve">6.  Rakovník</t>
  </si>
  <si>
    <t xml:space="preserve">A4   Bolevec</t>
  </si>
  <si>
    <t xml:space="preserve">Rakovník    B3</t>
  </si>
  <si>
    <t xml:space="preserve">7.  Bolevec</t>
  </si>
  <si>
    <t xml:space="preserve">A3  Litice žlutí</t>
  </si>
  <si>
    <t xml:space="preserve">   Litice modří    B4</t>
  </si>
  <si>
    <t xml:space="preserve">8.   Litice modří</t>
  </si>
  <si>
    <t xml:space="preserve">A2    Kbely A</t>
  </si>
  <si>
    <t xml:space="preserve">Kbely B   B1</t>
  </si>
  <si>
    <t xml:space="preserve">A1    Hostivař</t>
  </si>
  <si>
    <t xml:space="preserve">President    B2</t>
  </si>
  <si>
    <t xml:space="preserve">o 7. místo</t>
  </si>
  <si>
    <t xml:space="preserve">poražený A4:B3
Bolevec</t>
  </si>
  <si>
    <t xml:space="preserve">poražený A3:B4
Litice modří</t>
  </si>
  <si>
    <t xml:space="preserve">o 5. místo</t>
  </si>
  <si>
    <t xml:space="preserve">vítěz A4:B3
Rakovník</t>
  </si>
  <si>
    <t xml:space="preserve">vítěz A3:B4
Litice žlutí</t>
  </si>
  <si>
    <t xml:space="preserve">o 3. místo</t>
  </si>
  <si>
    <t xml:space="preserve">poražený A2:B1
Kbely  B</t>
  </si>
  <si>
    <t xml:space="preserve">poražený A1:B2
President</t>
  </si>
  <si>
    <t xml:space="preserve">o 1. místo</t>
  </si>
  <si>
    <t xml:space="preserve">vítěz A2:B1
Kbely A</t>
  </si>
  <si>
    <t xml:space="preserve">vítěz A1:B2
Hostivař</t>
  </si>
  <si>
    <t xml:space="preserve">Turnaj PSPH 9.10  od 8:30 hřiště: SK Slavia Praha</t>
  </si>
  <si>
    <t xml:space="preserve">Kluci</t>
  </si>
  <si>
    <t xml:space="preserve">Dívky</t>
  </si>
  <si>
    <t xml:space="preserve">Kbely D</t>
  </si>
  <si>
    <t xml:space="preserve">Praga D</t>
  </si>
  <si>
    <t xml:space="preserve">Bohemians D</t>
  </si>
  <si>
    <t xml:space="preserve">Slavia </t>
  </si>
  <si>
    <t xml:space="preserve">Bohemians</t>
  </si>
  <si>
    <t xml:space="preserve">Výhlášení výsledků turnajů</t>
  </si>
  <si>
    <t xml:space="preserve">Turnaj kategorie: přípravka U10 - Mnichovice - neděle 9.10.22</t>
  </si>
  <si>
    <t xml:space="preserve">Mnich B</t>
  </si>
  <si>
    <t xml:space="preserve">Lit modří</t>
  </si>
  <si>
    <t xml:space="preserve">Zahájení turnaje 10:00</t>
  </si>
  <si>
    <t xml:space="preserve">Délka zápasu : 0:18</t>
  </si>
  <si>
    <t xml:space="preserve">Přestávka : 0:07</t>
  </si>
  <si>
    <t xml:space="preserve">Mnich A</t>
  </si>
  <si>
    <t xml:space="preserve">Lit žlutí</t>
  </si>
  <si>
    <t xml:space="preserve">Skupina C</t>
  </si>
  <si>
    <t xml:space="preserve">Skupina 1-3</t>
  </si>
  <si>
    <t xml:space="preserve">HK12</t>
  </si>
  <si>
    <t xml:space="preserve">Konečné pořadí</t>
  </si>
  <si>
    <t xml:space="preserve">1.HK 12</t>
  </si>
  <si>
    <t xml:space="preserve">Litice Modří</t>
  </si>
  <si>
    <t xml:space="preserve">Litice Žlutí</t>
  </si>
  <si>
    <t xml:space="preserve">3. Mnichovice A</t>
  </si>
  <si>
    <t xml:space="preserve">Skupina 4-6</t>
  </si>
  <si>
    <t xml:space="preserve">Lit Modří</t>
  </si>
  <si>
    <t xml:space="preserve">HK13</t>
  </si>
  <si>
    <t xml:space="preserve">4. Litice Modří</t>
  </si>
  <si>
    <t xml:space="preserve">5. HK 13</t>
  </si>
  <si>
    <t xml:space="preserve">6.</t>
  </si>
  <si>
    <t xml:space="preserve">6. Kadaň</t>
  </si>
  <si>
    <t xml:space="preserve">7. Rakovník</t>
  </si>
  <si>
    <t xml:space="preserve">Skupina 7-9</t>
  </si>
  <si>
    <t xml:space="preserve">Lit Žlutí</t>
  </si>
  <si>
    <t xml:space="preserve">9. Litice Žlutí</t>
  </si>
  <si>
    <t xml:space="preserve">Konec turnaje : 12:40</t>
  </si>
  <si>
    <t xml:space="preserve">Turnaj kategorie: přípravka U10 – President (ZP) neděle 16.10.22 </t>
  </si>
  <si>
    <t xml:space="preserve">1.Slavia D</t>
  </si>
  <si>
    <t xml:space="preserve">2.Bohemians B</t>
  </si>
  <si>
    <t xml:space="preserve">3.Bohemians A</t>
  </si>
  <si>
    <t xml:space="preserve">4.Litice modří</t>
  </si>
  <si>
    <t xml:space="preserve">5.Kadaň</t>
  </si>
  <si>
    <t xml:space="preserve">A4 – Kadaň</t>
  </si>
  <si>
    <t xml:space="preserve"> B3 – Rakovník</t>
  </si>
  <si>
    <t xml:space="preserve">7.Litice žlutí</t>
  </si>
  <si>
    <t xml:space="preserve">A3 - Mnichovice B</t>
  </si>
  <si>
    <t xml:space="preserve">B4 – Litice žlutí</t>
  </si>
  <si>
    <t xml:space="preserve">8.Rakovník</t>
  </si>
  <si>
    <t xml:space="preserve">A2 – Bohemians B</t>
  </si>
  <si>
    <t xml:space="preserve"> B1 Bohemians A</t>
  </si>
  <si>
    <t xml:space="preserve">A1- Slavia D</t>
  </si>
  <si>
    <t xml:space="preserve">B2 Litice modří </t>
  </si>
  <si>
    <t xml:space="preserve">poražený A4:B3 Rakovník</t>
  </si>
  <si>
    <t xml:space="preserve">poražený A3:B4        Litice žlutí</t>
  </si>
  <si>
    <t xml:space="preserve">vítěz A4:B3             Kadaň </t>
  </si>
  <si>
    <t xml:space="preserve">vítěz A3:B4     Mnichovice B</t>
  </si>
  <si>
    <t xml:space="preserve">poražený A2:B1  Bohemians A</t>
  </si>
  <si>
    <t xml:space="preserve">poražený A1:B2       Litice modří</t>
  </si>
  <si>
    <t xml:space="preserve">vítěz A2:B1    Bohemians B</t>
  </si>
  <si>
    <t xml:space="preserve">          vítěz A1:B2                           Slavia D</t>
  </si>
  <si>
    <t xml:space="preserve">Turnaj kategorie: přípravka U10 – Hradec - neděle 16.10.22</t>
  </si>
  <si>
    <t xml:space="preserve">2.Hostivař</t>
  </si>
  <si>
    <t xml:space="preserve">3.Kbely A</t>
  </si>
  <si>
    <t xml:space="preserve">4.Praga</t>
  </si>
  <si>
    <t xml:space="preserve">5.President</t>
  </si>
  <si>
    <t xml:space="preserve">6.HK 13</t>
  </si>
  <si>
    <t xml:space="preserve">7.Jičín</t>
  </si>
  <si>
    <t xml:space="preserve">8.Slavia K</t>
  </si>
  <si>
    <t xml:space="preserve">9.Mnichovice</t>
  </si>
  <si>
    <t xml:space="preserve">10.Kbely B</t>
  </si>
  <si>
    <t xml:space="preserve">semifinale 1</t>
  </si>
  <si>
    <t xml:space="preserve">semifinale 2</t>
  </si>
  <si>
    <t xml:space="preserve">nájezdy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</si>
</sst>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hh:mm"/>
    <numFmt numFmtId="166" formatCode="General"/>
    <numFmt numFmtId="167" formatCode="0"/>
    <numFmt numFmtId="168" formatCode="h:mm;@"/>
    <numFmt numFmtId="169" formatCode="h:mm"/>
    <numFmt numFmtId="170" formatCode="@"/>
  </numFmts>
  <fonts count="55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3"/>
      <name val="Arial"/>
      <family val="2"/>
      <charset val="1"/>
    </font>
    <font>
      <b val="true"/>
      <sz val="13"/>
      <name val="Arial"/>
      <family val="2"/>
      <charset val="1"/>
    </font>
    <font>
      <sz val="13"/>
      <name val="Arial CE"/>
      <family val="2"/>
      <charset val="238"/>
    </font>
    <font>
      <b val="true"/>
      <sz val="13"/>
      <name val="Arial"/>
      <family val="2"/>
      <charset val="238"/>
    </font>
    <font>
      <b val="true"/>
      <sz val="13"/>
      <color rgb="FF00B0F0"/>
      <name val="Arial"/>
      <family val="2"/>
      <charset val="238"/>
    </font>
    <font>
      <b val="true"/>
      <sz val="13"/>
      <color rgb="FFFFC000"/>
      <name val="Arial"/>
      <family val="2"/>
      <charset val="238"/>
    </font>
    <font>
      <b val="true"/>
      <sz val="13"/>
      <color rgb="FF548235"/>
      <name val="Arial"/>
      <family val="2"/>
      <charset val="238"/>
    </font>
    <font>
      <b val="true"/>
      <sz val="13"/>
      <color rgb="FF7030A0"/>
      <name val="Arial"/>
      <family val="2"/>
      <charset val="238"/>
    </font>
    <font>
      <b val="true"/>
      <sz val="13"/>
      <color rgb="FF002060"/>
      <name val="Arial"/>
      <family val="2"/>
      <charset val="238"/>
    </font>
    <font>
      <b val="true"/>
      <sz val="13"/>
      <name val="Arial CE"/>
      <family val="2"/>
      <charset val="238"/>
    </font>
    <font>
      <b val="true"/>
      <sz val="13"/>
      <color rgb="FF7030A0"/>
      <name val="Arial"/>
      <family val="2"/>
      <charset val="1"/>
    </font>
    <font>
      <sz val="13"/>
      <color rgb="FFFF0000"/>
      <name val="Arial CE"/>
      <family val="2"/>
      <charset val="238"/>
    </font>
    <font>
      <b val="true"/>
      <sz val="13"/>
      <color rgb="FFFF0000"/>
      <name val="Arial"/>
      <family val="2"/>
      <charset val="1"/>
    </font>
    <font>
      <b val="true"/>
      <sz val="13"/>
      <color rgb="FF92D050"/>
      <name val="Arial"/>
      <family val="2"/>
      <charset val="238"/>
    </font>
    <font>
      <b val="true"/>
      <sz val="13"/>
      <color rgb="FFA6A6A6"/>
      <name val="Arial"/>
      <family val="2"/>
      <charset val="238"/>
    </font>
    <font>
      <b val="true"/>
      <sz val="13"/>
      <color rgb="FF00B050"/>
      <name val="Arial"/>
      <family val="2"/>
      <charset val="238"/>
    </font>
    <font>
      <b val="true"/>
      <sz val="13"/>
      <color rgb="FF843C0B"/>
      <name val="Arial"/>
      <family val="2"/>
      <charset val="238"/>
    </font>
    <font>
      <b val="true"/>
      <i val="true"/>
      <sz val="13"/>
      <name val="Arial"/>
      <family val="2"/>
      <charset val="1"/>
    </font>
    <font>
      <i val="true"/>
      <sz val="13"/>
      <name val="Arial"/>
      <family val="2"/>
      <charset val="1"/>
    </font>
    <font>
      <b val="true"/>
      <sz val="13"/>
      <color rgb="FF00B0F0"/>
      <name val="Arial"/>
      <family val="2"/>
      <charset val="1"/>
    </font>
    <font>
      <b val="true"/>
      <sz val="13"/>
      <color rgb="FFFFC000"/>
      <name val="Arial"/>
      <family val="2"/>
      <charset val="1"/>
    </font>
    <font>
      <b val="true"/>
      <sz val="13"/>
      <color rgb="FF808080"/>
      <name val="Arial"/>
      <family val="2"/>
      <charset val="238"/>
    </font>
    <font>
      <b val="true"/>
      <sz val="13"/>
      <color rgb="FF70AD47"/>
      <name val="Arial"/>
      <family val="2"/>
      <charset val="1"/>
    </font>
    <font>
      <b val="true"/>
      <sz val="13"/>
      <color rgb="FF92D050"/>
      <name val="Arial"/>
      <family val="2"/>
      <charset val="1"/>
    </font>
    <font>
      <b val="true"/>
      <sz val="13"/>
      <color rgb="FF7F7F7F"/>
      <name val="Arial"/>
      <family val="2"/>
      <charset val="1"/>
    </font>
    <font>
      <b val="true"/>
      <sz val="13"/>
      <color rgb="FF002060"/>
      <name val="Arial"/>
      <family val="2"/>
      <charset val="1"/>
    </font>
    <font>
      <b val="true"/>
      <sz val="13"/>
      <color rgb="FF00B050"/>
      <name val="Arial"/>
      <family val="2"/>
      <charset val="1"/>
    </font>
    <font>
      <b val="true"/>
      <sz val="13"/>
      <color rgb="FF843C0B"/>
      <name val="Arial"/>
      <family val="2"/>
      <charset val="1"/>
    </font>
    <font>
      <b val="true"/>
      <sz val="13"/>
      <color rgb="FF44546A"/>
      <name val="Arial CE"/>
      <family val="2"/>
      <charset val="238"/>
    </font>
    <font>
      <b val="true"/>
      <sz val="13"/>
      <color rgb="FF000000"/>
      <name val="Arial"/>
      <family val="2"/>
      <charset val="1"/>
    </font>
    <font>
      <b val="true"/>
      <sz val="13"/>
      <color rgb="FF7F7F7F"/>
      <name val="Arial"/>
      <family val="2"/>
      <charset val="238"/>
    </font>
    <font>
      <b val="true"/>
      <sz val="13"/>
      <color rgb="FF808080"/>
      <name val="Arial"/>
      <family val="2"/>
      <charset val="1"/>
    </font>
    <font>
      <sz val="13"/>
      <name val="Arial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2"/>
      <name val="Arial"/>
      <family val="2"/>
      <charset val="238"/>
    </font>
    <font>
      <b val="true"/>
      <sz val="12"/>
      <name val="Arial"/>
      <family val="2"/>
      <charset val="1"/>
    </font>
    <font>
      <b val="true"/>
      <sz val="13"/>
      <color rgb="FF7C7C7C"/>
      <name val="Arial"/>
      <family val="2"/>
      <charset val="238"/>
    </font>
    <font>
      <b val="true"/>
      <sz val="13"/>
      <color rgb="FF00000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1"/>
    </font>
    <font>
      <b val="true"/>
      <sz val="13"/>
      <color rgb="FF7C7C7C"/>
      <name val="Arial"/>
      <family val="2"/>
      <charset val="1"/>
    </font>
    <font>
      <sz val="10"/>
      <name val="Arial"/>
      <family val="2"/>
      <charset val="1"/>
    </font>
    <font>
      <b val="true"/>
      <sz val="11"/>
      <color rgb="FF808080"/>
      <name val="Arial"/>
      <family val="2"/>
      <charset val="1"/>
    </font>
    <font>
      <b val="true"/>
      <sz val="10"/>
      <name val="Arial"/>
      <family val="2"/>
      <charset val="238"/>
    </font>
    <font>
      <b val="true"/>
      <sz val="13"/>
      <color rgb="FFC9211E"/>
      <name val="Arial"/>
      <family val="2"/>
      <charset val="238"/>
    </font>
    <font>
      <b val="true"/>
      <sz val="13"/>
      <color rgb="FF00FF00"/>
      <name val="Arial"/>
      <family val="2"/>
      <charset val="238"/>
    </font>
    <font>
      <b val="true"/>
      <sz val="13"/>
      <color rgb="FFFF0000"/>
      <name val="Arial"/>
      <family val="2"/>
      <charset val="238"/>
    </font>
    <font>
      <b val="true"/>
      <sz val="13"/>
      <color rgb="FFED7D31"/>
      <name val="Arial"/>
      <family val="2"/>
      <charset val="238"/>
    </font>
    <font>
      <b val="true"/>
      <sz val="13"/>
      <color rgb="FFED7D31"/>
      <name val="Arial"/>
      <family val="2"/>
      <charset val="1"/>
    </font>
    <font>
      <b val="true"/>
      <sz val="13"/>
      <color rgb="FF002060"/>
      <name val="Arial CE"/>
      <family val="2"/>
      <charset val="238"/>
    </font>
    <font>
      <b val="true"/>
      <sz val="11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D9D9D9"/>
        <bgColor rgb="FFDAE3F3"/>
      </patternFill>
    </fill>
    <fill>
      <patternFill patternType="solid">
        <fgColor rgb="FF000000"/>
        <bgColor rgb="FF003300"/>
      </patternFill>
    </fill>
    <fill>
      <patternFill patternType="solid">
        <fgColor rgb="FFB4C7E7"/>
        <bgColor rgb="FFC0C0C0"/>
      </patternFill>
    </fill>
    <fill>
      <patternFill patternType="solid">
        <fgColor rgb="FF87CEFA"/>
        <bgColor rgb="FFB4C7E7"/>
      </patternFill>
    </fill>
    <fill>
      <patternFill patternType="solid">
        <fgColor rgb="FFFDC321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CD5B5"/>
        <bgColor rgb="FFFFE4E1"/>
      </patternFill>
    </fill>
    <fill>
      <patternFill patternType="solid">
        <fgColor rgb="FFF08080"/>
        <bgColor rgb="FFED7D31"/>
      </patternFill>
    </fill>
    <fill>
      <patternFill patternType="solid">
        <fgColor rgb="FFC0C0C0"/>
        <bgColor rgb="FFB4C7E7"/>
      </patternFill>
    </fill>
    <fill>
      <patternFill patternType="solid">
        <fgColor rgb="FF00FF00"/>
        <bgColor rgb="FF00B050"/>
      </patternFill>
    </fill>
    <fill>
      <patternFill patternType="solid">
        <fgColor rgb="FFFFF2CC"/>
        <bgColor rgb="FFFFE4E1"/>
      </patternFill>
    </fill>
    <fill>
      <patternFill patternType="solid">
        <fgColor rgb="FFDAE3F3"/>
        <bgColor rgb="FFD9D9D9"/>
      </patternFill>
    </fill>
    <fill>
      <patternFill patternType="solid">
        <fgColor rgb="FFE2F0D9"/>
        <bgColor rgb="FFDAE3F3"/>
      </patternFill>
    </fill>
    <fill>
      <patternFill patternType="solid">
        <fgColor rgb="FFFFE4E1"/>
        <bgColor rgb="FFFFF2CC"/>
      </patternFill>
    </fill>
  </fills>
  <borders count="10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ck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 style="hair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 style="hair"/>
      <right style="hair"/>
      <top/>
      <bottom/>
      <diagonal/>
    </border>
    <border diagonalUp="false" diagonalDown="false">
      <left style="thick"/>
      <right/>
      <top/>
      <bottom/>
      <diagonal/>
    </border>
    <border diagonalUp="false" diagonalDown="false">
      <left style="thick"/>
      <right style="thick"/>
      <top/>
      <bottom style="thin"/>
      <diagonal/>
    </border>
    <border diagonalUp="false" diagonalDown="false">
      <left style="thick"/>
      <right/>
      <top/>
      <bottom style="thin"/>
      <diagonal/>
    </border>
    <border diagonalUp="false" diagonalDown="false">
      <left/>
      <right style="thick"/>
      <top/>
      <bottom style="thin"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 style="thick"/>
      <top/>
      <bottom/>
      <diagonal/>
    </border>
    <border diagonalUp="false" diagonalDown="false">
      <left style="thick"/>
      <right/>
      <top style="thin"/>
      <bottom style="thin"/>
      <diagonal/>
    </border>
    <border diagonalUp="false" diagonalDown="false">
      <left/>
      <right style="thick"/>
      <top style="thin"/>
      <bottom style="thin"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 style="thick"/>
      <right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/>
      <right style="thick"/>
      <top style="thin"/>
      <bottom style="thick"/>
      <diagonal/>
    </border>
    <border diagonalUp="false" diagonalDown="false">
      <left/>
      <right style="thin"/>
      <top style="thin"/>
      <bottom style="thick"/>
      <diagonal/>
    </border>
    <border diagonalUp="false" diagonalDown="false">
      <left style="thin"/>
      <right/>
      <top style="thin"/>
      <bottom style="thick"/>
      <diagonal/>
    </border>
    <border diagonalUp="false" diagonalDown="false">
      <left style="thick"/>
      <right style="thick"/>
      <top style="thin"/>
      <bottom style="thick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 style="thin"/>
      <top/>
      <bottom style="thin"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/>
      <right style="thin"/>
      <top/>
      <bottom style="thick"/>
      <diagonal/>
    </border>
    <border diagonalUp="false" diagonalDown="false">
      <left style="thin"/>
      <right/>
      <top/>
      <bottom style="thick"/>
      <diagonal/>
    </border>
    <border diagonalUp="false" diagonalDown="false">
      <left style="thick"/>
      <right/>
      <top style="thick"/>
      <bottom style="thin"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/>
      <right style="thin"/>
      <top style="thick"/>
      <bottom style="thin"/>
      <diagonal/>
    </border>
    <border diagonalUp="false" diagonalDown="false">
      <left style="thin"/>
      <right/>
      <top style="thick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 style="thin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5" fontId="4" fillId="0" borderId="0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5" fontId="7" fillId="0" borderId="0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8" fillId="0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9" fillId="0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10" fillId="0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11" fillId="0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12" fillId="0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7" fillId="0" borderId="5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5" fillId="0" borderId="6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true"/>
      <protection locked="true" hidden="false"/>
    </xf>
    <xf numFmtId="164" fontId="13" fillId="0" borderId="6" xfId="0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6" fontId="8" fillId="0" borderId="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3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3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7" fontId="4" fillId="0" borderId="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0" borderId="8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7" fontId="4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0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7" fontId="4" fillId="0" borderId="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0" borderId="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4" fillId="0" borderId="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9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3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7" fontId="4" fillId="0" borderId="3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4" fillId="0" borderId="4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10" fillId="0" borderId="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0" borderId="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7" fontId="4" fillId="0" borderId="1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7" fontId="4" fillId="0" borderId="4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1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4" fillId="0" borderId="10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6" fontId="11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12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3" borderId="3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7" fontId="4" fillId="0" borderId="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16" fillId="0" borderId="0" xfId="0" applyFont="true" applyBorder="false" applyAlignment="true" applyProtection="true">
      <alignment horizontal="general" vertical="bottom" textRotation="0" wrapText="false" indent="0" shrinkToFit="true"/>
      <protection locked="fals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17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18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19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20" fillId="0" borderId="3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2" borderId="12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2" borderId="6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21" fillId="0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tru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6" fontId="17" fillId="0" borderId="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4" fillId="0" borderId="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4" fillId="0" borderId="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4" fillId="0" borderId="9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12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6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8" fontId="4" fillId="0" borderId="13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5" fillId="0" borderId="6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23" fillId="0" borderId="1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5" fillId="0" borderId="1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24" fillId="0" borderId="1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13" xfId="0" applyFont="true" applyBorder="true" applyAlignment="true" applyProtection="true">
      <alignment horizontal="right" vertical="bottom" textRotation="0" wrapText="false" indent="0" shrinkToFit="true"/>
      <protection locked="fals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14" xfId="0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true"/>
      <protection locked="false" hidden="false"/>
    </xf>
    <xf numFmtId="166" fontId="25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4" fillId="0" borderId="3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15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9" fontId="5" fillId="0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8" fontId="4" fillId="0" borderId="7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26" fillId="0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6" fontId="14" fillId="0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7" xfId="0" applyFont="true" applyBorder="true" applyAlignment="true" applyProtection="true">
      <alignment horizontal="right" vertical="bottom" textRotation="0" wrapText="false" indent="0" shrinkToFit="true"/>
      <protection locked="false" hidden="false"/>
    </xf>
    <xf numFmtId="164" fontId="4" fillId="0" borderId="5" xfId="0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6" fontId="19" fillId="0" borderId="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4" fillId="0" borderId="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4" fillId="0" borderId="16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1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8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4" fillId="0" borderId="18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5" fillId="0" borderId="8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27" fillId="0" borderId="17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5" fillId="0" borderId="17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28" fillId="0" borderId="17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18" xfId="0" applyFont="true" applyBorder="true" applyAlignment="true" applyProtection="true">
      <alignment horizontal="right" vertical="bottom" textRotation="0" wrapText="false" indent="0" shrinkToFit="true"/>
      <protection locked="fals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19" xfId="0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6" fontId="7" fillId="0" borderId="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29" fillId="0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6" fontId="20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3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30" fillId="0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true"/>
      <protection locked="true" hidden="false"/>
    </xf>
    <xf numFmtId="166" fontId="28" fillId="0" borderId="1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31" fillId="0" borderId="1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7" fillId="0" borderId="2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9" fontId="13" fillId="0" borderId="0" xfId="0" applyFont="true" applyBorder="false" applyAlignment="true" applyProtection="true">
      <alignment horizontal="center" vertical="bottom" textRotation="0" wrapText="false" indent="0" shrinkToFit="true"/>
      <protection locked="false" hidden="false"/>
    </xf>
    <xf numFmtId="168" fontId="4" fillId="0" borderId="6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5" fillId="0" borderId="14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23" fillId="0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13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4" fillId="0" borderId="14" xfId="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8" fontId="4" fillId="0" borderId="1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27" fillId="0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8" fontId="4" fillId="0" borderId="8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5" fillId="0" borderId="19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31" fillId="0" borderId="17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9" fontId="7" fillId="0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6" fontId="24" fillId="0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6" fontId="31" fillId="0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32" fillId="0" borderId="0" xfId="0" applyFont="true" applyBorder="false" applyAlignment="true" applyProtection="true">
      <alignment horizontal="left" vertical="bottom" textRotation="0" wrapText="false" indent="0" shrinkToFit="true"/>
      <protection locked="false" hidden="false"/>
    </xf>
    <xf numFmtId="166" fontId="23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6" fontId="14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17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6" fontId="24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6" fontId="29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true"/>
      <protection locked="false" hidden="false"/>
    </xf>
    <xf numFmtId="166" fontId="27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6" fontId="33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6" fontId="30" fillId="0" borderId="17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18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4" fillId="0" borderId="19" xfId="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33" fillId="0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7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4" fillId="0" borderId="5" xfId="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6" fontId="23" fillId="0" borderId="17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29" fillId="0" borderId="17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17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5" fillId="0" borderId="1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4" fillId="0" borderId="18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4" fontId="4" fillId="0" borderId="19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9" fontId="4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8" fontId="7" fillId="0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15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9" fillId="0" borderId="4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3" fillId="0" borderId="6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9" fillId="0" borderId="2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6" fontId="12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3" fillId="0" borderId="2" xfId="0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6" fontId="7" fillId="0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36" fillId="0" borderId="13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36" fillId="0" borderId="1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36" fillId="0" borderId="14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36" fillId="0" borderId="7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36" fillId="0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36" fillId="0" borderId="5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27" fillId="0" borderId="1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28" fillId="0" borderId="1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6" fontId="26" fillId="0" borderId="1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36" fillId="0" borderId="13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36" fillId="0" borderId="14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14" fillId="0" borderId="17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27" fillId="0" borderId="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30" fillId="0" borderId="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4" fillId="0" borderId="15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6" fontId="26" fillId="0" borderId="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29" fillId="0" borderId="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35" fillId="0" borderId="2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5" fillId="0" borderId="2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31" fillId="0" borderId="2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24" fillId="0" borderId="2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5" fillId="0" borderId="2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14" fillId="0" borderId="2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23" fillId="0" borderId="12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14" fillId="0" borderId="12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true"/>
      <protection locked="true" hidden="false"/>
    </xf>
    <xf numFmtId="166" fontId="27" fillId="0" borderId="2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31" fillId="0" borderId="2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2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6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3" fillId="0" borderId="2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29" fillId="0" borderId="2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35" fillId="0" borderId="2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30" fillId="0" borderId="2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36" fillId="0" borderId="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36" fillId="0" borderId="5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35" fillId="0" borderId="2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8" fontId="4" fillId="0" borderId="2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5" fillId="0" borderId="23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36" fillId="0" borderId="22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36" fillId="0" borderId="2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36" fillId="0" borderId="24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0" fillId="4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4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4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4" borderId="3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5" fontId="4" fillId="0" borderId="0" xfId="2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7" fillId="0" borderId="0" xfId="2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4" fillId="0" borderId="0" xfId="2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5" fontId="7" fillId="0" borderId="0" xfId="2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5" fontId="4" fillId="0" borderId="0" xfId="2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8" fillId="0" borderId="2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9" fillId="0" borderId="2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0" fillId="0" borderId="2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1" fillId="0" borderId="2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2" fillId="0" borderId="3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4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2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7" fillId="0" borderId="5" xfId="2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5" fillId="0" borderId="6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3" fillId="0" borderId="6" xfId="2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8" fillId="0" borderId="7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3" borderId="2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3" borderId="2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7" fontId="4" fillId="0" borderId="8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0" borderId="8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7" fontId="4" fillId="0" borderId="2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0" borderId="2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7" fontId="4" fillId="0" borderId="7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0" borderId="9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0" borderId="4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10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38" fillId="0" borderId="41" xfId="2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5" fontId="39" fillId="0" borderId="41" xfId="2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9" fillId="0" borderId="1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0" borderId="1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7" fontId="4" fillId="0" borderId="3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2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0" fillId="0" borderId="7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0" borderId="7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7" fontId="4" fillId="0" borderId="11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10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1" fillId="0" borderId="1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2" fillId="0" borderId="2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3" borderId="3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5" fillId="0" borderId="0" xfId="2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6" fillId="0" borderId="0" xfId="2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6" fillId="0" borderId="0" xfId="2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5" fontId="5" fillId="0" borderId="0" xfId="2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16" fillId="0" borderId="0" xfId="20" applyFont="true" applyBorder="false" applyAlignment="true" applyProtection="true">
      <alignment horizontal="general" vertical="bottom" textRotation="0" wrapText="false" indent="0" shrinkToFit="true"/>
      <protection locked="false" hidden="false"/>
    </xf>
    <xf numFmtId="164" fontId="7" fillId="0" borderId="6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7" fillId="0" borderId="2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8" fillId="0" borderId="2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9" fillId="0" borderId="2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0" fillId="0" borderId="3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2" borderId="12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2" borderId="6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21" fillId="0" borderId="0" xfId="2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21" fillId="0" borderId="0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2" fillId="0" borderId="0" xfId="2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17" fillId="0" borderId="6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2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2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8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8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7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9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4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12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6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5" fillId="0" borderId="0" xfId="2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8" fontId="4" fillId="0" borderId="13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5" fillId="0" borderId="6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23" fillId="0" borderId="12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5" fillId="0" borderId="12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24" fillId="0" borderId="12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13" xfId="20" applyFont="true" applyBorder="true" applyAlignment="true" applyProtection="true">
      <alignment horizontal="right" vertical="bottom" textRotation="0" wrapText="false" indent="0" shrinkToFit="true"/>
      <protection locked="false" hidden="false"/>
    </xf>
    <xf numFmtId="164" fontId="4" fillId="0" borderId="12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14" xfId="20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4" fontId="25" fillId="0" borderId="2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1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3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4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15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9" fontId="5" fillId="0" borderId="0" xfId="2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8" fontId="4" fillId="0" borderId="7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5" fillId="0" borderId="10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26" fillId="0" borderId="0" xfId="2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14" fillId="0" borderId="0" xfId="2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7" xfId="20" applyFont="true" applyBorder="true" applyAlignment="true" applyProtection="true">
      <alignment horizontal="right" vertical="bottom" textRotation="0" wrapText="false" indent="0" shrinkToFit="true"/>
      <protection locked="false" hidden="false"/>
    </xf>
    <xf numFmtId="164" fontId="4" fillId="0" borderId="5" xfId="20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4" fontId="19" fillId="0" borderId="8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7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16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7" fontId="4" fillId="0" borderId="4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17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8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4" fillId="0" borderId="18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5" fillId="0" borderId="8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27" fillId="0" borderId="17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5" fillId="0" borderId="17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28" fillId="0" borderId="17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18" xfId="20" applyFont="true" applyBorder="true" applyAlignment="true" applyProtection="true">
      <alignment horizontal="right" vertical="bottom" textRotation="0" wrapText="false" indent="0" shrinkToFit="true"/>
      <protection locked="false" hidden="false"/>
    </xf>
    <xf numFmtId="164" fontId="4" fillId="0" borderId="17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19" xfId="20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4" fontId="7" fillId="0" borderId="8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9" fillId="0" borderId="0" xfId="2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20" fillId="0" borderId="2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3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30" fillId="0" borderId="0" xfId="2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0" xfId="20" applyFont="true" applyBorder="false" applyAlignment="true" applyProtection="false">
      <alignment horizontal="center" vertical="center" textRotation="0" wrapText="false" indent="0" shrinkToFit="true"/>
      <protection locked="true" hidden="false"/>
    </xf>
    <xf numFmtId="164" fontId="28" fillId="0" borderId="17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31" fillId="0" borderId="17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7" fillId="0" borderId="2" xfId="2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20" applyFont="true" applyBorder="false" applyAlignment="true" applyProtection="true">
      <alignment horizontal="center" vertical="bottom" textRotation="0" wrapText="false" indent="0" shrinkToFit="true"/>
      <protection locked="false" hidden="false"/>
    </xf>
    <xf numFmtId="168" fontId="4" fillId="0" borderId="6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5" fillId="0" borderId="14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23" fillId="0" borderId="0" xfId="2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13" xfId="2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4" fillId="0" borderId="14" xfId="2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4" fillId="0" borderId="0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8" fontId="4" fillId="0" borderId="10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5" fillId="0" borderId="5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27" fillId="0" borderId="0" xfId="2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2" xfId="2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8" fontId="4" fillId="0" borderId="8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5" fillId="0" borderId="19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31" fillId="0" borderId="17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0" xfId="2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9" fontId="7" fillId="0" borderId="0" xfId="2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2" xfId="2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24" fillId="0" borderId="0" xfId="2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31" fillId="0" borderId="0" xfId="2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32" fillId="0" borderId="0" xfId="20" applyFont="true" applyBorder="false" applyAlignment="true" applyProtection="true">
      <alignment horizontal="left" vertical="bottom" textRotation="0" wrapText="false" indent="0" shrinkToFit="true"/>
      <protection locked="false" hidden="false"/>
    </xf>
    <xf numFmtId="164" fontId="23" fillId="0" borderId="0" xfId="2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4" fontId="14" fillId="0" borderId="0" xfId="2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17" xfId="2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24" fillId="0" borderId="0" xfId="2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4" fontId="29" fillId="0" borderId="0" xfId="2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5" fontId="5" fillId="0" borderId="0" xfId="20" applyFont="true" applyBorder="false" applyAlignment="true" applyProtection="true">
      <alignment horizontal="center" vertical="bottom" textRotation="0" wrapText="false" indent="0" shrinkToFit="true"/>
      <protection locked="false" hidden="false"/>
    </xf>
    <xf numFmtId="164" fontId="27" fillId="0" borderId="0" xfId="2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4" fontId="33" fillId="0" borderId="0" xfId="2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4" fontId="30" fillId="0" borderId="17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18" xfId="2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4" fillId="0" borderId="19" xfId="2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5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33" fillId="0" borderId="0" xfId="2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7" xfId="2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4" fillId="0" borderId="5" xfId="2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7" fillId="0" borderId="0" xfId="2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23" fillId="0" borderId="17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29" fillId="0" borderId="17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35" fillId="0" borderId="0" xfId="2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35" fillId="0" borderId="17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5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12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13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4" fontId="4" fillId="0" borderId="5" xfId="2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4" fillId="0" borderId="18" xfId="2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4" fontId="4" fillId="0" borderId="19" xfId="2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9" fontId="4" fillId="0" borderId="0" xfId="2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8" fontId="7" fillId="0" borderId="2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7" fillId="0" borderId="15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15" xfId="2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4" fillId="0" borderId="15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4" xfId="2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40" fillId="0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41" fillId="0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38" fillId="0" borderId="42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5" fontId="39" fillId="0" borderId="43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6" fontId="40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41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38" fillId="0" borderId="44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38" fillId="0" borderId="45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3" fillId="0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44" fillId="0" borderId="1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29" fillId="0" borderId="1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44" fillId="0" borderId="17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30" fillId="0" borderId="1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true"/>
      <protection locked="true" hidden="false"/>
    </xf>
    <xf numFmtId="164" fontId="45" fillId="0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1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44" fillId="0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6" fontId="31" fillId="0" borderId="12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27" fillId="0" borderId="12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30" fillId="0" borderId="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23" fillId="0" borderId="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36" fillId="0" borderId="18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36" fillId="0" borderId="17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36" fillId="0" borderId="19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35" fillId="0" borderId="13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35" fillId="0" borderId="14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4" fontId="36" fillId="0" borderId="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18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35" fillId="0" borderId="19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4" fontId="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7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35" fillId="0" borderId="5" xfId="0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true"/>
      <protection locked="true" hidden="false"/>
    </xf>
    <xf numFmtId="168" fontId="4" fillId="0" borderId="1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6" fillId="0" borderId="12" xfId="0" applyFont="true" applyBorder="true" applyAlignment="true" applyProtection="false">
      <alignment horizontal="center" vertical="top" textRotation="0" wrapText="true" indent="0" shrinkToFit="tru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5" fillId="0" borderId="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6" fillId="0" borderId="17" xfId="0" applyFont="true" applyBorder="true" applyAlignment="true" applyProtection="false">
      <alignment horizontal="center" vertical="top" textRotation="0" wrapText="true" indent="0" shrinkToFit="tru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36" fillId="0" borderId="18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36" fillId="0" borderId="19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8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8" fillId="0" borderId="49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9" fillId="0" borderId="49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10" fillId="0" borderId="49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11" fillId="0" borderId="49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48" fillId="0" borderId="4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49" fillId="0" borderId="4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12" fillId="0" borderId="4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5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4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0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5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3" borderId="5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3" borderId="53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7" fontId="4" fillId="0" borderId="5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0" borderId="55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7" fontId="4" fillId="0" borderId="54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7" fontId="4" fillId="0" borderId="5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0" borderId="5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5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9" fillId="0" borderId="5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0" borderId="5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0" borderId="59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7" fontId="4" fillId="3" borderId="5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3" borderId="59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7" fontId="4" fillId="0" borderId="58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7" fontId="4" fillId="0" borderId="59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6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10" fillId="0" borderId="5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0" borderId="52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7" fontId="4" fillId="0" borderId="56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5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0" fillId="5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5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48" fillId="0" borderId="5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6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49" fillId="0" borderId="5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3" borderId="58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0" fillId="0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6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0" borderId="6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0" borderId="6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7" fontId="4" fillId="0" borderId="63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7" fontId="4" fillId="3" borderId="6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7" fontId="4" fillId="3" borderId="6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7" fontId="4" fillId="3" borderId="63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6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6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65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6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0" fillId="0" borderId="6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6" borderId="4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7" borderId="4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4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8" borderId="6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4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9" borderId="4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10" borderId="6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17" fillId="0" borderId="4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18" fillId="0" borderId="5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19" fillId="0" borderId="4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7" fillId="0" borderId="5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49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0" fillId="8" borderId="4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11" borderId="4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5" borderId="6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6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7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8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3" borderId="16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7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7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69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0" fillId="10" borderId="4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6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7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6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3" borderId="73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7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75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7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73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7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7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5" fillId="0" borderId="7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7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0" borderId="78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79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3" borderId="8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78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3" borderId="8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8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8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7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7" fontId="4" fillId="0" borderId="79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0" fillId="6" borderId="6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8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6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65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72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7" fontId="4" fillId="0" borderId="73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19" fillId="0" borderId="7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7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79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7" fontId="4" fillId="0" borderId="7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0" fillId="7" borderId="6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8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0" borderId="72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7" fillId="0" borderId="7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0" fillId="0" borderId="6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0" borderId="7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7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0" fillId="0" borderId="4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12" borderId="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0" borderId="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13" fillId="0" borderId="0" xfId="0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3" borderId="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7" fillId="12" borderId="25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11" fillId="0" borderId="1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0" borderId="17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8" fillId="0" borderId="83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4" fillId="0" borderId="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9" fillId="0" borderId="33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11" fillId="0" borderId="36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7" fillId="13" borderId="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0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1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14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50" fillId="0" borderId="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5" fillId="13" borderId="25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8" fontId="4" fillId="12" borderId="13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5" fillId="12" borderId="6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23" fillId="12" borderId="1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5" fillId="12" borderId="1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24" fillId="12" borderId="1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12" borderId="13" xfId="0" applyFont="true" applyBorder="true" applyAlignment="true" applyProtection="true">
      <alignment horizontal="right" vertical="bottom" textRotation="0" wrapText="false" indent="0" shrinkToFit="true"/>
      <protection locked="false" hidden="false"/>
    </xf>
    <xf numFmtId="164" fontId="4" fillId="12" borderId="1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12" borderId="14" xfId="0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9" fontId="16" fillId="0" borderId="83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8" fontId="4" fillId="13" borderId="7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5" fillId="13" borderId="1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6" fillId="13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5" fillId="13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52" fillId="13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4" fillId="13" borderId="7" xfId="0" applyFont="true" applyBorder="true" applyAlignment="true" applyProtection="true">
      <alignment horizontal="right" vertical="bottom" textRotation="0" wrapText="false" indent="0" shrinkToFit="true"/>
      <protection locked="false" hidden="false"/>
    </xf>
    <xf numFmtId="164" fontId="4" fillId="13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4" fillId="13" borderId="5" xfId="0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4" fontId="19" fillId="0" borderId="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19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52" fillId="0" borderId="33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8" fontId="4" fillId="14" borderId="18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5" fillId="14" borderId="8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29" fillId="14" borderId="17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5" fillId="14" borderId="17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35" fillId="14" borderId="17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14" borderId="18" xfId="0" applyFont="true" applyBorder="true" applyAlignment="true" applyProtection="true">
      <alignment horizontal="right" vertical="bottom" textRotation="0" wrapText="false" indent="0" shrinkToFit="true"/>
      <protection locked="false" hidden="false"/>
    </xf>
    <xf numFmtId="164" fontId="4" fillId="14" borderId="17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14" borderId="19" xfId="0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4" fontId="30" fillId="0" borderId="36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23" fillId="12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5" fillId="12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14" fillId="12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9" fontId="5" fillId="0" borderId="0" xfId="0" applyFont="true" applyBorder="false" applyAlignment="true" applyProtection="false">
      <alignment horizontal="left" vertical="bottom" textRotation="0" wrapText="false" indent="0" shrinkToFit="true"/>
      <protection locked="true" hidden="false"/>
    </xf>
    <xf numFmtId="164" fontId="30" fillId="13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7" fillId="14" borderId="2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25" fillId="0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20" fillId="0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2" borderId="2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5" fillId="14" borderId="25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8" fontId="4" fillId="14" borderId="7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29" fillId="14" borderId="1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31" fillId="14" borderId="1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7" fillId="3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9" fontId="53" fillId="0" borderId="83" xfId="0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8" fontId="4" fillId="12" borderId="6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5" fillId="12" borderId="14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4" fillId="12" borderId="1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12" borderId="13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4" fillId="12" borderId="14" xfId="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35" fillId="0" borderId="33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8" fontId="4" fillId="13" borderId="1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5" fillId="13" borderId="5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52" fillId="13" borderId="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5" fillId="13" borderId="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30" fillId="13" borderId="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13" borderId="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1" fillId="0" borderId="36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8" fontId="4" fillId="14" borderId="8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5" fillId="14" borderId="19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31" fillId="14" borderId="17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8" fontId="4" fillId="0" borderId="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26" fillId="0" borderId="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0" xfId="0" applyFont="true" applyBorder="true" applyAlignment="true" applyProtection="true">
      <alignment horizontal="right" vertical="bottom" textRotation="0" wrapText="false" indent="0" shrinkToFit="tru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7" fillId="12" borderId="2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38" fillId="0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3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28" fillId="0" borderId="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38" fillId="0" borderId="2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4" fillId="3" borderId="2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4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5" fillId="0" borderId="25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8" fontId="4" fillId="12" borderId="84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5" fillId="12" borderId="85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38" fillId="12" borderId="86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12" borderId="87" xfId="0" applyFont="true" applyBorder="true" applyAlignment="true" applyProtection="true">
      <alignment horizontal="right" vertical="bottom" textRotation="0" wrapText="false" indent="0" shrinkToFit="true"/>
      <protection locked="false" hidden="false"/>
    </xf>
    <xf numFmtId="164" fontId="4" fillId="12" borderId="86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12" borderId="88" xfId="0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4" fontId="38" fillId="0" borderId="2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42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3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3" fillId="0" borderId="83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8" fontId="4" fillId="13" borderId="89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5" fillId="13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38" fillId="13" borderId="15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38" fillId="13" borderId="15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13" borderId="1" xfId="0" applyFont="true" applyBorder="true" applyAlignment="true" applyProtection="true">
      <alignment horizontal="right" vertical="bottom" textRotation="0" wrapText="false" indent="0" shrinkToFit="true"/>
      <protection locked="false" hidden="false"/>
    </xf>
    <xf numFmtId="164" fontId="4" fillId="13" borderId="15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13" borderId="90" xfId="0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4" fontId="13" fillId="0" borderId="33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8" fontId="4" fillId="14" borderId="9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5" fillId="14" borderId="9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38" fillId="14" borderId="93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14" borderId="94" xfId="0" applyFont="true" applyBorder="true" applyAlignment="true" applyProtection="true">
      <alignment horizontal="right" vertical="bottom" textRotation="0" wrapText="false" indent="0" shrinkToFit="true"/>
      <protection locked="false" hidden="false"/>
    </xf>
    <xf numFmtId="164" fontId="4" fillId="14" borderId="93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14" borderId="95" xfId="0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4" fontId="5" fillId="0" borderId="33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8" fontId="4" fillId="12" borderId="96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38" fillId="12" borderId="86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7" fillId="13" borderId="2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5" fontId="5" fillId="0" borderId="33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8" fontId="4" fillId="13" borderId="35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3" fillId="3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8" fontId="4" fillId="14" borderId="97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14" borderId="94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4" fillId="14" borderId="95" xfId="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38" fillId="12" borderId="8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2" borderId="87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4" fillId="12" borderId="88" xfId="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5" fontId="33" fillId="0" borderId="33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4" fillId="13" borderId="1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4" fillId="13" borderId="90" xfId="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43" fillId="0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7" fillId="0" borderId="33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9" fontId="5" fillId="0" borderId="36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8" fontId="7" fillId="0" borderId="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7" fillId="0" borderId="25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6" fontId="4" fillId="0" borderId="1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7" fillId="0" borderId="13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7" fillId="0" borderId="14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7" fillId="0" borderId="18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7" fillId="0" borderId="19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6" fontId="4" fillId="0" borderId="12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4" fillId="0" borderId="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19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54" fillId="0" borderId="12" xfId="0" applyFont="true" applyBorder="true" applyAlignment="true" applyProtection="false">
      <alignment horizontal="center" vertical="top" textRotation="0" wrapText="true" indent="0" shrinkToFit="true"/>
      <protection locked="true" hidden="false"/>
    </xf>
    <xf numFmtId="164" fontId="54" fillId="0" borderId="17" xfId="0" applyFont="true" applyBorder="true" applyAlignment="true" applyProtection="false">
      <alignment horizontal="center" vertical="top" textRotation="0" wrapText="true" indent="0" shrinkToFit="true"/>
      <protection locked="true" hidden="false"/>
    </xf>
    <xf numFmtId="164" fontId="7" fillId="0" borderId="98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7" fillId="0" borderId="2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7" fillId="0" borderId="99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54" fillId="0" borderId="17" xfId="0" applyFont="true" applyBorder="true" applyAlignment="true" applyProtection="false">
      <alignment horizontal="general" vertical="top" textRotation="0" wrapText="true" indent="0" shrinkToFit="true"/>
      <protection locked="true" hidden="false"/>
    </xf>
    <xf numFmtId="164" fontId="7" fillId="0" borderId="100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7" fillId="0" borderId="20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7" fillId="0" borderId="101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5" fontId="4" fillId="0" borderId="0" xfId="20" applyFont="true" applyBorder="false" applyAlignment="true" applyProtection="false">
      <alignment horizontal="center" vertical="bottom" textRotation="0" wrapText="false" indent="0" shrinkToFit="true"/>
      <protection locked="true" hidden="false"/>
    </xf>
    <xf numFmtId="164" fontId="38" fillId="0" borderId="41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39" fillId="0" borderId="41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6" fillId="0" borderId="0" xfId="20" applyFont="true" applyBorder="false" applyAlignment="true" applyProtection="true">
      <alignment horizontal="center" vertical="bottom" textRotation="0" wrapText="false" indent="0" shrinkToFit="true"/>
      <protection locked="false" hidden="false"/>
    </xf>
    <xf numFmtId="168" fontId="5" fillId="0" borderId="13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5" fillId="15" borderId="6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2" fillId="15" borderId="43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15" borderId="41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15" borderId="102" xfId="2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4" fillId="15" borderId="103" xfId="2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8" fontId="5" fillId="0" borderId="7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5" fillId="15" borderId="10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8" fontId="5" fillId="0" borderId="18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5" fillId="15" borderId="8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2" fillId="0" borderId="43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41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102" xfId="2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4" fillId="0" borderId="103" xfId="2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8" fontId="5" fillId="0" borderId="6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5" fillId="15" borderId="14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15" borderId="102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15" borderId="103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5" fillId="0" borderId="10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5" fillId="15" borderId="5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5" fillId="0" borderId="2" xfId="2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8" fontId="5" fillId="0" borderId="8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5" fillId="15" borderId="19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15" borderId="43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2" fillId="0" borderId="41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102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103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2" fillId="15" borderId="41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15" borderId="4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15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5" borderId="10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5" borderId="10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5" borderId="102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15" borderId="103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38" fillId="15" borderId="41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5" fillId="15" borderId="41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5" fillId="0" borderId="41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10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tru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ální 2" xfId="20"/>
  </cellStyles>
  <colors>
    <indexedColors>
      <rgbColor rgb="FF000000"/>
      <rgbColor rgb="FFFFE4E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0C0C0"/>
      <rgbColor rgb="FF808080"/>
      <rgbColor rgb="FF7F7F7F"/>
      <rgbColor rgb="FF7030A0"/>
      <rgbColor rgb="FFFFF2CC"/>
      <rgbColor rgb="FFDAE3F3"/>
      <rgbColor rgb="FF660066"/>
      <rgbColor rgb="FFF0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D9D9D9"/>
      <rgbColor rgb="FFE2F0D9"/>
      <rgbColor rgb="FFFFFF99"/>
      <rgbColor rgb="FF87CEFA"/>
      <rgbColor rgb="FFFF99CC"/>
      <rgbColor rgb="FFCC99FF"/>
      <rgbColor rgb="FFFCD5B5"/>
      <rgbColor rgb="FF3366FF"/>
      <rgbColor rgb="FF70AD47"/>
      <rgbColor rgb="FF92D050"/>
      <rgbColor rgb="FFFFC000"/>
      <rgbColor rgb="FFFDC321"/>
      <rgbColor rgb="FFED7D31"/>
      <rgbColor rgb="FF7C7C7C"/>
      <rgbColor rgb="FFA6A6A6"/>
      <rgbColor rgb="FF002060"/>
      <rgbColor rgb="FF00B050"/>
      <rgbColor rgb="FF003300"/>
      <rgbColor rgb="FF333300"/>
      <rgbColor rgb="FF843C0B"/>
      <rgbColor rgb="FFC9211E"/>
      <rgbColor rgb="FF44546A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N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1.58984375" defaultRowHeight="16.8" zeroHeight="false" outlineLevelRow="0" outlineLevelCol="0"/>
  <cols>
    <col collapsed="false" customWidth="true" hidden="false" outlineLevel="0" max="1" min="1" style="1" width="22.11"/>
    <col collapsed="false" customWidth="true" hidden="false" outlineLevel="0" max="2" min="2" style="1" width="4.89"/>
    <col collapsed="false" customWidth="true" hidden="false" outlineLevel="0" max="3" min="3" style="2" width="8.89"/>
    <col collapsed="false" customWidth="true" hidden="false" outlineLevel="0" max="4" min="4" style="3" width="7.56"/>
    <col collapsed="false" customWidth="true" hidden="false" outlineLevel="0" max="5" min="5" style="1" width="22.66"/>
    <col collapsed="false" customWidth="true" hidden="false" outlineLevel="0" max="6" min="6" style="4" width="2.45"/>
    <col collapsed="false" customWidth="true" hidden="false" outlineLevel="0" max="7" min="7" style="1" width="22.66"/>
    <col collapsed="false" customWidth="true" hidden="false" outlineLevel="0" max="8" min="8" style="1" width="5.33"/>
    <col collapsed="false" customWidth="true" hidden="false" outlineLevel="0" max="9" min="9" style="4" width="2.33"/>
    <col collapsed="false" customWidth="true" hidden="false" outlineLevel="0" max="10" min="10" style="1" width="5.55"/>
    <col collapsed="false" customWidth="true" hidden="true" outlineLevel="0" max="11" min="11" style="1" width="1.56"/>
    <col collapsed="false" customWidth="true" hidden="true" outlineLevel="0" max="12" min="12" style="1" width="16.11"/>
    <col collapsed="false" customWidth="true" hidden="false" outlineLevel="0" max="13" min="13" style="1" width="3.57"/>
    <col collapsed="false" customWidth="true" hidden="false" outlineLevel="0" max="14" min="14" style="1" width="3.45"/>
    <col collapsed="false" customWidth="true" hidden="false" outlineLevel="0" max="15" min="15" style="1" width="13.66"/>
    <col collapsed="false" customWidth="true" hidden="false" outlineLevel="0" max="16" min="16" style="1" width="6.11"/>
    <col collapsed="false" customWidth="true" hidden="false" outlineLevel="0" max="17" min="17" style="1" width="2.12"/>
    <col collapsed="false" customWidth="true" hidden="false" outlineLevel="0" max="19" min="18" style="1" width="6.11"/>
    <col collapsed="false" customWidth="true" hidden="false" outlineLevel="0" max="20" min="20" style="1" width="2.12"/>
    <col collapsed="false" customWidth="true" hidden="true" outlineLevel="0" max="21" min="21" style="1" width="6.11"/>
    <col collapsed="false" customWidth="true" hidden="true" outlineLevel="0" max="22" min="22" style="1" width="7"/>
    <col collapsed="false" customWidth="true" hidden="false" outlineLevel="0" max="24" min="23" style="1" width="6.11"/>
    <col collapsed="false" customWidth="true" hidden="false" outlineLevel="0" max="25" min="25" style="1" width="2.12"/>
    <col collapsed="false" customWidth="true" hidden="false" outlineLevel="0" max="27" min="26" style="1" width="6.11"/>
    <col collapsed="false" customWidth="true" hidden="false" outlineLevel="0" max="28" min="28" style="1" width="2.12"/>
    <col collapsed="false" customWidth="true" hidden="false" outlineLevel="0" max="30" min="29" style="1" width="6.11"/>
    <col collapsed="false" customWidth="true" hidden="false" outlineLevel="0" max="31" min="31" style="1" width="2.12"/>
    <col collapsed="false" customWidth="true" hidden="false" outlineLevel="0" max="32" min="32" style="1" width="6.11"/>
    <col collapsed="false" customWidth="true" hidden="false" outlineLevel="0" max="33" min="33" style="1" width="7.67"/>
    <col collapsed="false" customWidth="true" hidden="false" outlineLevel="0" max="34" min="34" style="4" width="2.12"/>
    <col collapsed="false" customWidth="true" hidden="false" outlineLevel="0" max="35" min="35" style="1" width="7.67"/>
    <col collapsed="false" customWidth="true" hidden="false" outlineLevel="0" max="37" min="36" style="1" width="9.2"/>
    <col collapsed="false" customWidth="false" hidden="false" outlineLevel="0" max="245" min="38" style="1" width="11.57"/>
    <col collapsed="false" customWidth="false" hidden="false" outlineLevel="0" max="256" min="246" style="5" width="11.57"/>
    <col collapsed="false" customWidth="true" hidden="false" outlineLevel="0" max="257" min="257" style="5" width="22.11"/>
    <col collapsed="false" customWidth="true" hidden="false" outlineLevel="0" max="258" min="258" style="5" width="4.89"/>
    <col collapsed="false" customWidth="true" hidden="false" outlineLevel="0" max="259" min="259" style="5" width="8.89"/>
    <col collapsed="false" customWidth="true" hidden="false" outlineLevel="0" max="260" min="260" style="5" width="7.56"/>
    <col collapsed="false" customWidth="true" hidden="false" outlineLevel="0" max="261" min="261" style="5" width="22.66"/>
    <col collapsed="false" customWidth="true" hidden="false" outlineLevel="0" max="262" min="262" style="5" width="2.45"/>
    <col collapsed="false" customWidth="true" hidden="false" outlineLevel="0" max="263" min="263" style="5" width="22.66"/>
    <col collapsed="false" customWidth="true" hidden="false" outlineLevel="0" max="264" min="264" style="5" width="5.33"/>
    <col collapsed="false" customWidth="true" hidden="false" outlineLevel="0" max="265" min="265" style="5" width="2.33"/>
    <col collapsed="false" customWidth="true" hidden="false" outlineLevel="0" max="266" min="266" style="5" width="5.55"/>
    <col collapsed="false" customWidth="false" hidden="true" outlineLevel="0" max="268" min="267" style="5" width="11.52"/>
    <col collapsed="false" customWidth="true" hidden="false" outlineLevel="0" max="269" min="269" style="5" width="3.57"/>
    <col collapsed="false" customWidth="true" hidden="false" outlineLevel="0" max="270" min="270" style="5" width="3.45"/>
    <col collapsed="false" customWidth="true" hidden="false" outlineLevel="0" max="271" min="271" style="5" width="13.66"/>
    <col collapsed="false" customWidth="true" hidden="false" outlineLevel="0" max="272" min="272" style="5" width="6.11"/>
    <col collapsed="false" customWidth="true" hidden="false" outlineLevel="0" max="273" min="273" style="5" width="2.12"/>
    <col collapsed="false" customWidth="true" hidden="false" outlineLevel="0" max="275" min="274" style="5" width="6.11"/>
    <col collapsed="false" customWidth="true" hidden="false" outlineLevel="0" max="276" min="276" style="5" width="2.12"/>
    <col collapsed="false" customWidth="false" hidden="true" outlineLevel="0" max="278" min="277" style="5" width="11.52"/>
    <col collapsed="false" customWidth="true" hidden="false" outlineLevel="0" max="280" min="279" style="5" width="6.11"/>
    <col collapsed="false" customWidth="true" hidden="false" outlineLevel="0" max="281" min="281" style="5" width="2.12"/>
    <col collapsed="false" customWidth="true" hidden="false" outlineLevel="0" max="283" min="282" style="5" width="6.11"/>
    <col collapsed="false" customWidth="true" hidden="false" outlineLevel="0" max="284" min="284" style="5" width="2.12"/>
    <col collapsed="false" customWidth="true" hidden="false" outlineLevel="0" max="286" min="285" style="5" width="6.11"/>
    <col collapsed="false" customWidth="true" hidden="false" outlineLevel="0" max="287" min="287" style="5" width="2.12"/>
    <col collapsed="false" customWidth="true" hidden="false" outlineLevel="0" max="288" min="288" style="5" width="6.11"/>
    <col collapsed="false" customWidth="true" hidden="false" outlineLevel="0" max="289" min="289" style="5" width="7.67"/>
    <col collapsed="false" customWidth="true" hidden="false" outlineLevel="0" max="290" min="290" style="5" width="2.12"/>
    <col collapsed="false" customWidth="true" hidden="false" outlineLevel="0" max="291" min="291" style="5" width="7.67"/>
    <col collapsed="false" customWidth="true" hidden="false" outlineLevel="0" max="293" min="292" style="5" width="9.2"/>
    <col collapsed="false" customWidth="false" hidden="false" outlineLevel="0" max="512" min="294" style="5" width="11.57"/>
    <col collapsed="false" customWidth="true" hidden="false" outlineLevel="0" max="513" min="513" style="5" width="22.11"/>
    <col collapsed="false" customWidth="true" hidden="false" outlineLevel="0" max="514" min="514" style="5" width="4.89"/>
    <col collapsed="false" customWidth="true" hidden="false" outlineLevel="0" max="515" min="515" style="5" width="8.89"/>
    <col collapsed="false" customWidth="true" hidden="false" outlineLevel="0" max="516" min="516" style="5" width="7.56"/>
    <col collapsed="false" customWidth="true" hidden="false" outlineLevel="0" max="517" min="517" style="5" width="22.66"/>
    <col collapsed="false" customWidth="true" hidden="false" outlineLevel="0" max="518" min="518" style="5" width="2.45"/>
    <col collapsed="false" customWidth="true" hidden="false" outlineLevel="0" max="519" min="519" style="5" width="22.66"/>
    <col collapsed="false" customWidth="true" hidden="false" outlineLevel="0" max="520" min="520" style="5" width="5.33"/>
    <col collapsed="false" customWidth="true" hidden="false" outlineLevel="0" max="521" min="521" style="5" width="2.33"/>
    <col collapsed="false" customWidth="true" hidden="false" outlineLevel="0" max="522" min="522" style="5" width="5.55"/>
    <col collapsed="false" customWidth="false" hidden="true" outlineLevel="0" max="524" min="523" style="5" width="11.52"/>
    <col collapsed="false" customWidth="true" hidden="false" outlineLevel="0" max="525" min="525" style="5" width="3.57"/>
    <col collapsed="false" customWidth="true" hidden="false" outlineLevel="0" max="526" min="526" style="5" width="3.45"/>
    <col collapsed="false" customWidth="true" hidden="false" outlineLevel="0" max="527" min="527" style="5" width="13.66"/>
    <col collapsed="false" customWidth="true" hidden="false" outlineLevel="0" max="528" min="528" style="5" width="6.11"/>
    <col collapsed="false" customWidth="true" hidden="false" outlineLevel="0" max="529" min="529" style="5" width="2.12"/>
    <col collapsed="false" customWidth="true" hidden="false" outlineLevel="0" max="531" min="530" style="5" width="6.11"/>
    <col collapsed="false" customWidth="true" hidden="false" outlineLevel="0" max="532" min="532" style="5" width="2.12"/>
    <col collapsed="false" customWidth="false" hidden="true" outlineLevel="0" max="534" min="533" style="5" width="11.52"/>
    <col collapsed="false" customWidth="true" hidden="false" outlineLevel="0" max="536" min="535" style="5" width="6.11"/>
    <col collapsed="false" customWidth="true" hidden="false" outlineLevel="0" max="537" min="537" style="5" width="2.12"/>
    <col collapsed="false" customWidth="true" hidden="false" outlineLevel="0" max="539" min="538" style="5" width="6.11"/>
    <col collapsed="false" customWidth="true" hidden="false" outlineLevel="0" max="540" min="540" style="5" width="2.12"/>
    <col collapsed="false" customWidth="true" hidden="false" outlineLevel="0" max="542" min="541" style="5" width="6.11"/>
    <col collapsed="false" customWidth="true" hidden="false" outlineLevel="0" max="543" min="543" style="5" width="2.12"/>
    <col collapsed="false" customWidth="true" hidden="false" outlineLevel="0" max="544" min="544" style="5" width="6.11"/>
    <col collapsed="false" customWidth="true" hidden="false" outlineLevel="0" max="545" min="545" style="5" width="7.67"/>
    <col collapsed="false" customWidth="true" hidden="false" outlineLevel="0" max="546" min="546" style="5" width="2.12"/>
    <col collapsed="false" customWidth="true" hidden="false" outlineLevel="0" max="547" min="547" style="5" width="7.67"/>
    <col collapsed="false" customWidth="true" hidden="false" outlineLevel="0" max="549" min="548" style="5" width="9.2"/>
    <col collapsed="false" customWidth="false" hidden="false" outlineLevel="0" max="768" min="550" style="5" width="11.57"/>
    <col collapsed="false" customWidth="true" hidden="false" outlineLevel="0" max="769" min="769" style="5" width="22.11"/>
    <col collapsed="false" customWidth="true" hidden="false" outlineLevel="0" max="770" min="770" style="5" width="4.89"/>
    <col collapsed="false" customWidth="true" hidden="false" outlineLevel="0" max="771" min="771" style="5" width="8.89"/>
    <col collapsed="false" customWidth="true" hidden="false" outlineLevel="0" max="772" min="772" style="5" width="7.56"/>
    <col collapsed="false" customWidth="true" hidden="false" outlineLevel="0" max="773" min="773" style="5" width="22.66"/>
    <col collapsed="false" customWidth="true" hidden="false" outlineLevel="0" max="774" min="774" style="5" width="2.45"/>
    <col collapsed="false" customWidth="true" hidden="false" outlineLevel="0" max="775" min="775" style="5" width="22.66"/>
    <col collapsed="false" customWidth="true" hidden="false" outlineLevel="0" max="776" min="776" style="5" width="5.33"/>
    <col collapsed="false" customWidth="true" hidden="false" outlineLevel="0" max="777" min="777" style="5" width="2.33"/>
    <col collapsed="false" customWidth="true" hidden="false" outlineLevel="0" max="778" min="778" style="5" width="5.55"/>
    <col collapsed="false" customWidth="false" hidden="true" outlineLevel="0" max="780" min="779" style="5" width="11.52"/>
    <col collapsed="false" customWidth="true" hidden="false" outlineLevel="0" max="781" min="781" style="5" width="3.57"/>
    <col collapsed="false" customWidth="true" hidden="false" outlineLevel="0" max="782" min="782" style="5" width="3.45"/>
    <col collapsed="false" customWidth="true" hidden="false" outlineLevel="0" max="783" min="783" style="5" width="13.66"/>
    <col collapsed="false" customWidth="true" hidden="false" outlineLevel="0" max="784" min="784" style="5" width="6.11"/>
    <col collapsed="false" customWidth="true" hidden="false" outlineLevel="0" max="785" min="785" style="5" width="2.12"/>
    <col collapsed="false" customWidth="true" hidden="false" outlineLevel="0" max="787" min="786" style="5" width="6.11"/>
    <col collapsed="false" customWidth="true" hidden="false" outlineLevel="0" max="788" min="788" style="5" width="2.12"/>
    <col collapsed="false" customWidth="false" hidden="true" outlineLevel="0" max="790" min="789" style="5" width="11.52"/>
    <col collapsed="false" customWidth="true" hidden="false" outlineLevel="0" max="792" min="791" style="5" width="6.11"/>
    <col collapsed="false" customWidth="true" hidden="false" outlineLevel="0" max="793" min="793" style="5" width="2.12"/>
    <col collapsed="false" customWidth="true" hidden="false" outlineLevel="0" max="795" min="794" style="5" width="6.11"/>
    <col collapsed="false" customWidth="true" hidden="false" outlineLevel="0" max="796" min="796" style="5" width="2.12"/>
    <col collapsed="false" customWidth="true" hidden="false" outlineLevel="0" max="798" min="797" style="5" width="6.11"/>
    <col collapsed="false" customWidth="true" hidden="false" outlineLevel="0" max="799" min="799" style="5" width="2.12"/>
    <col collapsed="false" customWidth="true" hidden="false" outlineLevel="0" max="800" min="800" style="5" width="6.11"/>
    <col collapsed="false" customWidth="true" hidden="false" outlineLevel="0" max="801" min="801" style="5" width="7.67"/>
    <col collapsed="false" customWidth="true" hidden="false" outlineLevel="0" max="802" min="802" style="5" width="2.12"/>
    <col collapsed="false" customWidth="true" hidden="false" outlineLevel="0" max="803" min="803" style="5" width="7.67"/>
    <col collapsed="false" customWidth="true" hidden="false" outlineLevel="0" max="805" min="804" style="5" width="9.2"/>
    <col collapsed="false" customWidth="false" hidden="false" outlineLevel="0" max="1024" min="806" style="5" width="11.57"/>
  </cols>
  <sheetData>
    <row r="1" s="5" customFormat="true" ht="16.8" hidden="false" customHeight="false" outlineLevel="0" collapsed="false">
      <c r="A1" s="1"/>
      <c r="B1" s="1"/>
      <c r="C1" s="6"/>
      <c r="D1" s="6"/>
      <c r="E1" s="6"/>
      <c r="F1" s="6"/>
      <c r="G1" s="6"/>
      <c r="H1" s="6"/>
      <c r="I1" s="6"/>
      <c r="J1" s="6"/>
      <c r="K1" s="1"/>
      <c r="L1" s="1"/>
      <c r="M1" s="1"/>
      <c r="N1" s="1"/>
      <c r="O1" s="7"/>
      <c r="P1" s="7"/>
      <c r="Q1" s="7"/>
      <c r="R1" s="7"/>
      <c r="S1" s="7"/>
      <c r="T1" s="7"/>
      <c r="U1" s="7"/>
      <c r="V1" s="7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</row>
    <row r="2" s="5" customFormat="true" ht="16.8" hidden="false" customHeight="false" outlineLevel="0" collapsed="false">
      <c r="A2" s="1"/>
      <c r="B2" s="1"/>
      <c r="C2" s="8" t="s">
        <v>0</v>
      </c>
      <c r="D2" s="8"/>
      <c r="E2" s="8"/>
      <c r="F2" s="8"/>
      <c r="G2" s="8"/>
      <c r="H2" s="8"/>
      <c r="I2" s="8"/>
      <c r="J2" s="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4"/>
      <c r="AI2" s="1"/>
      <c r="AJ2" s="1"/>
      <c r="AK2" s="1"/>
    </row>
    <row r="3" s="5" customFormat="true" ht="16.8" hidden="false" customHeight="false" outlineLevel="0" collapsed="false">
      <c r="A3" s="1"/>
      <c r="B3" s="1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9" t="s">
        <v>1</v>
      </c>
      <c r="P3" s="10" t="str">
        <f aca="false">E5</f>
        <v>Kbely A</v>
      </c>
      <c r="Q3" s="10"/>
      <c r="R3" s="10"/>
      <c r="S3" s="11" t="str">
        <f aca="false">E6</f>
        <v>HK 13</v>
      </c>
      <c r="T3" s="11"/>
      <c r="U3" s="11"/>
      <c r="V3" s="11"/>
      <c r="W3" s="11"/>
      <c r="X3" s="12" t="str">
        <f aca="false">E7</f>
        <v>Mnichovice A</v>
      </c>
      <c r="Y3" s="12"/>
      <c r="Z3" s="12"/>
      <c r="AA3" s="13" t="str">
        <f aca="false">E8</f>
        <v>President</v>
      </c>
      <c r="AB3" s="13"/>
      <c r="AC3" s="13"/>
      <c r="AD3" s="14" t="str">
        <f aca="false">E9</f>
        <v>Hostivař</v>
      </c>
      <c r="AE3" s="14"/>
      <c r="AF3" s="14"/>
      <c r="AG3" s="15" t="s">
        <v>2</v>
      </c>
      <c r="AH3" s="15"/>
      <c r="AI3" s="15"/>
      <c r="AJ3" s="16" t="s">
        <v>3</v>
      </c>
      <c r="AK3" s="16" t="s">
        <v>4</v>
      </c>
    </row>
    <row r="4" s="5" customFormat="true" ht="16.8" hidden="false" customHeight="false" outlineLevel="0" collapsed="false">
      <c r="A4" s="1"/>
      <c r="B4" s="1"/>
      <c r="C4" s="17" t="s">
        <v>5</v>
      </c>
      <c r="D4" s="17"/>
      <c r="E4" s="18" t="s">
        <v>1</v>
      </c>
      <c r="F4" s="19"/>
      <c r="G4" s="20" t="s">
        <v>6</v>
      </c>
      <c r="H4" s="2"/>
      <c r="I4" s="2"/>
      <c r="J4" s="2"/>
      <c r="K4" s="1"/>
      <c r="L4" s="1"/>
      <c r="M4" s="1"/>
      <c r="N4" s="1"/>
      <c r="O4" s="21" t="str">
        <f aca="false">E5</f>
        <v>Kbely A</v>
      </c>
      <c r="P4" s="22"/>
      <c r="Q4" s="23" t="s">
        <v>7</v>
      </c>
      <c r="R4" s="23"/>
      <c r="S4" s="24" t="n">
        <f aca="false">H13</f>
        <v>6</v>
      </c>
      <c r="T4" s="25" t="s">
        <v>7</v>
      </c>
      <c r="U4" s="25"/>
      <c r="V4" s="26"/>
      <c r="W4" s="25" t="n">
        <f aca="false">J13</f>
        <v>0</v>
      </c>
      <c r="X4" s="25" t="n">
        <f aca="false">H19</f>
        <v>5</v>
      </c>
      <c r="Y4" s="25" t="s">
        <v>7</v>
      </c>
      <c r="Z4" s="25" t="n">
        <f aca="false">J19</f>
        <v>1</v>
      </c>
      <c r="AA4" s="27" t="n">
        <f aca="false">H26</f>
        <v>5</v>
      </c>
      <c r="AB4" s="25" t="s">
        <v>7</v>
      </c>
      <c r="AC4" s="28" t="n">
        <f aca="false">J26</f>
        <v>3</v>
      </c>
      <c r="AD4" s="29" t="n">
        <f aca="false">H33</f>
        <v>2</v>
      </c>
      <c r="AE4" s="25" t="s">
        <v>7</v>
      </c>
      <c r="AF4" s="30" t="n">
        <f aca="false">J33</f>
        <v>4</v>
      </c>
      <c r="AG4" s="31" t="n">
        <f aca="false">S4+X4+AA4+AD4</f>
        <v>18</v>
      </c>
      <c r="AH4" s="32" t="s">
        <v>7</v>
      </c>
      <c r="AI4" s="32" t="n">
        <f aca="false">W4+Z4+AC4+AF4</f>
        <v>8</v>
      </c>
      <c r="AJ4" s="33"/>
      <c r="AK4" s="33"/>
    </row>
    <row r="5" s="5" customFormat="true" ht="16.8" hidden="false" customHeight="false" outlineLevel="0" collapsed="false">
      <c r="A5" s="1"/>
      <c r="B5" s="1"/>
      <c r="C5" s="2"/>
      <c r="D5" s="2"/>
      <c r="E5" s="18" t="s">
        <v>8</v>
      </c>
      <c r="F5" s="19"/>
      <c r="G5" s="20" t="s">
        <v>9</v>
      </c>
      <c r="H5" s="2"/>
      <c r="I5" s="2"/>
      <c r="J5" s="2"/>
      <c r="K5" s="1"/>
      <c r="L5" s="1"/>
      <c r="M5" s="1"/>
      <c r="N5" s="1"/>
      <c r="O5" s="34" t="str">
        <f aca="false">E6</f>
        <v>HK 13</v>
      </c>
      <c r="P5" s="27" t="n">
        <f aca="false">J13</f>
        <v>0</v>
      </c>
      <c r="Q5" s="28" t="s">
        <v>7</v>
      </c>
      <c r="R5" s="28" t="n">
        <f aca="false">H13</f>
        <v>6</v>
      </c>
      <c r="S5" s="22"/>
      <c r="T5" s="23" t="s">
        <v>7</v>
      </c>
      <c r="U5" s="23"/>
      <c r="V5" s="35"/>
      <c r="W5" s="23"/>
      <c r="X5" s="27" t="n">
        <f aca="false">H31</f>
        <v>2</v>
      </c>
      <c r="Y5" s="28" t="s">
        <v>7</v>
      </c>
      <c r="Z5" s="28" t="n">
        <f aca="false">J31</f>
        <v>1</v>
      </c>
      <c r="AA5" s="27" t="n">
        <f aca="false">H23</f>
        <v>3</v>
      </c>
      <c r="AB5" s="28" t="s">
        <v>7</v>
      </c>
      <c r="AC5" s="28" t="n">
        <f aca="false">J23</f>
        <v>2</v>
      </c>
      <c r="AD5" s="36" t="n">
        <f aca="false">H28</f>
        <v>0</v>
      </c>
      <c r="AE5" s="28" t="s">
        <v>7</v>
      </c>
      <c r="AF5" s="37" t="n">
        <f aca="false">J28</f>
        <v>4</v>
      </c>
      <c r="AG5" s="38" t="n">
        <f aca="false">P5+X5+AA5+AD5</f>
        <v>5</v>
      </c>
      <c r="AH5" s="32" t="s">
        <v>7</v>
      </c>
      <c r="AI5" s="28" t="n">
        <f aca="false">R5+Z5+AC5+AF5</f>
        <v>13</v>
      </c>
      <c r="AJ5" s="39"/>
      <c r="AK5" s="39"/>
    </row>
    <row r="6" s="5" customFormat="true" ht="16.8" hidden="false" customHeight="false" outlineLevel="0" collapsed="false">
      <c r="A6" s="1"/>
      <c r="B6" s="1"/>
      <c r="C6" s="2"/>
      <c r="D6" s="2"/>
      <c r="E6" s="18" t="s">
        <v>10</v>
      </c>
      <c r="F6" s="19"/>
      <c r="G6" s="20" t="s">
        <v>11</v>
      </c>
      <c r="H6" s="2"/>
      <c r="I6" s="2"/>
      <c r="J6" s="2"/>
      <c r="K6" s="1"/>
      <c r="L6" s="1"/>
      <c r="M6" s="1"/>
      <c r="N6" s="1"/>
      <c r="O6" s="40" t="str">
        <f aca="false">E7</f>
        <v>Mnichovice A</v>
      </c>
      <c r="P6" s="27" t="n">
        <f aca="false">J19</f>
        <v>1</v>
      </c>
      <c r="Q6" s="28" t="s">
        <v>7</v>
      </c>
      <c r="R6" s="28" t="n">
        <f aca="false">H19</f>
        <v>5</v>
      </c>
      <c r="S6" s="27" t="n">
        <f aca="false">J31</f>
        <v>1</v>
      </c>
      <c r="T6" s="28" t="s">
        <v>7</v>
      </c>
      <c r="U6" s="28"/>
      <c r="V6" s="26"/>
      <c r="W6" s="28" t="n">
        <f aca="false">H31</f>
        <v>2</v>
      </c>
      <c r="X6" s="22"/>
      <c r="Y6" s="23" t="s">
        <v>7</v>
      </c>
      <c r="Z6" s="23"/>
      <c r="AA6" s="27" t="n">
        <f aca="false">H14</f>
        <v>0</v>
      </c>
      <c r="AB6" s="28" t="s">
        <v>7</v>
      </c>
      <c r="AC6" s="28" t="n">
        <f aca="false">J14</f>
        <v>3</v>
      </c>
      <c r="AD6" s="41" t="n">
        <f aca="false">H22</f>
        <v>0</v>
      </c>
      <c r="AE6" s="28" t="s">
        <v>7</v>
      </c>
      <c r="AF6" s="42" t="n">
        <f aca="false">J22</f>
        <v>7</v>
      </c>
      <c r="AG6" s="43" t="n">
        <f aca="false">P6+S6+AA6+AD6</f>
        <v>2</v>
      </c>
      <c r="AH6" s="32" t="s">
        <v>7</v>
      </c>
      <c r="AI6" s="28" t="n">
        <f aca="false">R6+W6+AC6+AF6</f>
        <v>17</v>
      </c>
      <c r="AJ6" s="44"/>
      <c r="AK6" s="44"/>
    </row>
    <row r="7" s="5" customFormat="true" ht="16.15" hidden="false" customHeight="false" outlineLevel="0" collapsed="false">
      <c r="A7" s="1"/>
      <c r="B7" s="1"/>
      <c r="C7" s="45"/>
      <c r="D7" s="2"/>
      <c r="E7" s="18" t="s">
        <v>12</v>
      </c>
      <c r="F7" s="19"/>
      <c r="G7" s="20" t="s">
        <v>13</v>
      </c>
      <c r="H7" s="2"/>
      <c r="I7" s="2"/>
      <c r="J7" s="2"/>
      <c r="K7" s="1"/>
      <c r="L7" s="1"/>
      <c r="M7" s="1"/>
      <c r="N7" s="1"/>
      <c r="O7" s="46" t="str">
        <f aca="false">E8</f>
        <v>President</v>
      </c>
      <c r="P7" s="27" t="n">
        <f aca="false">J26</f>
        <v>3</v>
      </c>
      <c r="Q7" s="28" t="s">
        <v>7</v>
      </c>
      <c r="R7" s="28" t="n">
        <f aca="false">H26</f>
        <v>5</v>
      </c>
      <c r="S7" s="27" t="n">
        <f aca="false">J23</f>
        <v>2</v>
      </c>
      <c r="T7" s="28" t="s">
        <v>7</v>
      </c>
      <c r="U7" s="28"/>
      <c r="V7" s="26"/>
      <c r="W7" s="28" t="n">
        <f aca="false">H23</f>
        <v>3</v>
      </c>
      <c r="X7" s="27" t="n">
        <f aca="false">J14</f>
        <v>3</v>
      </c>
      <c r="Y7" s="28" t="s">
        <v>7</v>
      </c>
      <c r="Z7" s="28" t="n">
        <f aca="false">H14</f>
        <v>0</v>
      </c>
      <c r="AA7" s="22"/>
      <c r="AB7" s="23" t="s">
        <v>7</v>
      </c>
      <c r="AC7" s="23"/>
      <c r="AD7" s="36" t="n">
        <f aca="false">H16</f>
        <v>1</v>
      </c>
      <c r="AE7" s="28" t="s">
        <v>7</v>
      </c>
      <c r="AF7" s="37" t="n">
        <f aca="false">J16</f>
        <v>6</v>
      </c>
      <c r="AG7" s="43" t="n">
        <f aca="false">P7+S7+X7+AD7</f>
        <v>9</v>
      </c>
      <c r="AH7" s="32" t="s">
        <v>7</v>
      </c>
      <c r="AI7" s="28" t="n">
        <f aca="false">R7+W7+Z7+AF7</f>
        <v>14</v>
      </c>
      <c r="AJ7" s="39"/>
      <c r="AK7" s="39"/>
    </row>
    <row r="8" s="5" customFormat="true" ht="16.15" hidden="false" customHeight="false" outlineLevel="0" collapsed="false">
      <c r="A8" s="1"/>
      <c r="B8" s="1"/>
      <c r="C8" s="2"/>
      <c r="D8" s="2"/>
      <c r="E8" s="18" t="s">
        <v>14</v>
      </c>
      <c r="F8" s="19"/>
      <c r="G8" s="20" t="s">
        <v>15</v>
      </c>
      <c r="H8" s="2"/>
      <c r="I8" s="2"/>
      <c r="J8" s="2"/>
      <c r="K8" s="1"/>
      <c r="L8" s="1"/>
      <c r="M8" s="1"/>
      <c r="N8" s="1"/>
      <c r="O8" s="47" t="str">
        <f aca="false">E9</f>
        <v>Hostivař</v>
      </c>
      <c r="P8" s="27" t="n">
        <f aca="false">J33</f>
        <v>4</v>
      </c>
      <c r="Q8" s="28" t="s">
        <v>7</v>
      </c>
      <c r="R8" s="28" t="n">
        <f aca="false">H33</f>
        <v>2</v>
      </c>
      <c r="S8" s="27" t="n">
        <f aca="false">J28</f>
        <v>4</v>
      </c>
      <c r="T8" s="28" t="s">
        <v>7</v>
      </c>
      <c r="U8" s="28"/>
      <c r="V8" s="26"/>
      <c r="W8" s="28" t="n">
        <f aca="false">H28</f>
        <v>0</v>
      </c>
      <c r="X8" s="27" t="n">
        <f aca="false">J22</f>
        <v>7</v>
      </c>
      <c r="Y8" s="28" t="s">
        <v>7</v>
      </c>
      <c r="Z8" s="28" t="n">
        <f aca="false">H22</f>
        <v>0</v>
      </c>
      <c r="AA8" s="27" t="n">
        <f aca="false">J16</f>
        <v>6</v>
      </c>
      <c r="AB8" s="28" t="s">
        <v>7</v>
      </c>
      <c r="AC8" s="28" t="n">
        <f aca="false">H16</f>
        <v>1</v>
      </c>
      <c r="AD8" s="22"/>
      <c r="AE8" s="23" t="s">
        <v>7</v>
      </c>
      <c r="AF8" s="48"/>
      <c r="AG8" s="49" t="n">
        <f aca="false">P8+S8+X8+AA8</f>
        <v>21</v>
      </c>
      <c r="AH8" s="32" t="s">
        <v>7</v>
      </c>
      <c r="AI8" s="28" t="n">
        <f aca="false">R8+W8+Z8+AC8</f>
        <v>3</v>
      </c>
      <c r="AJ8" s="50"/>
      <c r="AK8" s="50"/>
    </row>
    <row r="9" s="5" customFormat="true" ht="16.8" hidden="false" customHeight="false" outlineLevel="0" collapsed="false">
      <c r="A9" s="1"/>
      <c r="B9" s="1"/>
      <c r="C9" s="2"/>
      <c r="D9" s="2"/>
      <c r="E9" s="18" t="s">
        <v>16</v>
      </c>
      <c r="F9" s="19"/>
      <c r="G9" s="20" t="s">
        <v>17</v>
      </c>
      <c r="H9" s="2"/>
      <c r="I9" s="2"/>
      <c r="J9" s="2"/>
      <c r="K9" s="1"/>
      <c r="L9" s="1"/>
      <c r="M9" s="1"/>
      <c r="N9" s="1"/>
      <c r="O9" s="51"/>
      <c r="P9" s="52"/>
      <c r="Q9" s="4"/>
      <c r="R9" s="4"/>
      <c r="S9" s="52"/>
      <c r="T9" s="4"/>
      <c r="U9" s="4"/>
      <c r="V9" s="4"/>
      <c r="W9" s="4"/>
      <c r="X9" s="52"/>
      <c r="Y9" s="4"/>
      <c r="Z9" s="4"/>
      <c r="AA9" s="52"/>
      <c r="AB9" s="4"/>
      <c r="AC9" s="4"/>
      <c r="AD9" s="52"/>
      <c r="AE9" s="52"/>
      <c r="AF9" s="52"/>
      <c r="AG9" s="52"/>
      <c r="AH9" s="4"/>
      <c r="AI9" s="4"/>
    </row>
    <row r="10" s="5" customFormat="true" ht="16.8" hidden="false" customHeight="false" outlineLevel="0" collapsed="false">
      <c r="A10" s="1"/>
      <c r="B10" s="1"/>
      <c r="C10" s="2"/>
      <c r="D10" s="3"/>
      <c r="E10" s="53"/>
      <c r="F10" s="4"/>
      <c r="G10" s="1"/>
      <c r="H10" s="1"/>
      <c r="I10" s="4"/>
      <c r="J10" s="1"/>
      <c r="K10" s="1"/>
      <c r="L10" s="1"/>
      <c r="M10" s="1"/>
      <c r="N10" s="1"/>
      <c r="O10" s="1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"/>
      <c r="AK10" s="1"/>
    </row>
    <row r="11" s="5" customFormat="true" ht="16.8" hidden="false" customHeight="false" outlineLevel="0" collapsed="false">
      <c r="A11" s="1"/>
      <c r="B11" s="1"/>
      <c r="C11" s="2"/>
      <c r="D11" s="3"/>
      <c r="E11" s="53"/>
      <c r="F11" s="4"/>
      <c r="G11" s="1"/>
      <c r="H11" s="1"/>
      <c r="I11" s="4"/>
      <c r="J11" s="1"/>
      <c r="K11" s="1"/>
      <c r="L11" s="1"/>
      <c r="M11" s="1"/>
      <c r="N11" s="1"/>
      <c r="O11" s="54" t="s">
        <v>6</v>
      </c>
      <c r="P11" s="55" t="str">
        <f aca="false">G5</f>
        <v>HK 12</v>
      </c>
      <c r="Q11" s="55"/>
      <c r="R11" s="55"/>
      <c r="S11" s="56" t="str">
        <f aca="false">G6</f>
        <v>Kbely B</v>
      </c>
      <c r="T11" s="56"/>
      <c r="U11" s="56"/>
      <c r="V11" s="56"/>
      <c r="W11" s="56"/>
      <c r="X11" s="57" t="str">
        <f aca="false">G7</f>
        <v>Mnichovice B</v>
      </c>
      <c r="Y11" s="57"/>
      <c r="Z11" s="57"/>
      <c r="AA11" s="58" t="str">
        <f aca="false">G8</f>
        <v>Jičín</v>
      </c>
      <c r="AB11" s="58"/>
      <c r="AC11" s="58"/>
      <c r="AD11" s="59" t="str">
        <f aca="false">G9</f>
        <v>Praga</v>
      </c>
      <c r="AE11" s="59"/>
      <c r="AF11" s="59"/>
      <c r="AG11" s="15" t="s">
        <v>2</v>
      </c>
      <c r="AH11" s="15"/>
      <c r="AI11" s="15"/>
      <c r="AJ11" s="60" t="s">
        <v>3</v>
      </c>
      <c r="AK11" s="61" t="s">
        <v>4</v>
      </c>
    </row>
    <row r="12" s="1" customFormat="true" ht="17.4" hidden="false" customHeight="false" outlineLevel="0" collapsed="false">
      <c r="C12" s="62" t="s">
        <v>18</v>
      </c>
      <c r="D12" s="62" t="s">
        <v>19</v>
      </c>
      <c r="E12" s="63" t="s">
        <v>20</v>
      </c>
      <c r="F12" s="63"/>
      <c r="G12" s="63"/>
      <c r="H12" s="63" t="s">
        <v>21</v>
      </c>
      <c r="I12" s="63"/>
      <c r="J12" s="63"/>
      <c r="K12" s="64" t="s">
        <v>22</v>
      </c>
      <c r="L12" s="64" t="s">
        <v>23</v>
      </c>
      <c r="M12" s="65"/>
      <c r="N12" s="65"/>
      <c r="O12" s="66" t="str">
        <f aca="false">G5</f>
        <v>HK 12</v>
      </c>
      <c r="P12" s="67"/>
      <c r="Q12" s="68" t="s">
        <v>7</v>
      </c>
      <c r="R12" s="68"/>
      <c r="S12" s="69" t="n">
        <f aca="false">H15</f>
        <v>4</v>
      </c>
      <c r="T12" s="70" t="s">
        <v>7</v>
      </c>
      <c r="U12" s="70"/>
      <c r="V12" s="4"/>
      <c r="W12" s="70" t="n">
        <f aca="false">J15</f>
        <v>0</v>
      </c>
      <c r="X12" s="32" t="n">
        <f aca="false">H20</f>
        <v>6</v>
      </c>
      <c r="Y12" s="70" t="s">
        <v>7</v>
      </c>
      <c r="Z12" s="32" t="n">
        <f aca="false">J20</f>
        <v>0</v>
      </c>
      <c r="AA12" s="50" t="n">
        <f aca="false">H29</f>
        <v>0</v>
      </c>
      <c r="AB12" s="70" t="s">
        <v>7</v>
      </c>
      <c r="AC12" s="32" t="n">
        <f aca="false">J29</f>
        <v>0</v>
      </c>
      <c r="AD12" s="71" t="n">
        <f aca="false">H32</f>
        <v>5</v>
      </c>
      <c r="AE12" s="70" t="s">
        <v>7</v>
      </c>
      <c r="AF12" s="72" t="n">
        <f aca="false">J32</f>
        <v>0</v>
      </c>
      <c r="AG12" s="31" t="n">
        <f aca="false">S12+X12+AA12+AD12</f>
        <v>15</v>
      </c>
      <c r="AH12" s="32" t="s">
        <v>7</v>
      </c>
      <c r="AI12" s="32" t="n">
        <f aca="false">W12+Z12+AC12+AF12</f>
        <v>0</v>
      </c>
      <c r="AJ12" s="73"/>
      <c r="AK12" s="74"/>
    </row>
    <row r="13" s="1" customFormat="true" ht="17.85" hidden="false" customHeight="true" outlineLevel="0" collapsed="false">
      <c r="A13" s="75" t="s">
        <v>24</v>
      </c>
      <c r="C13" s="76" t="n">
        <f aca="false">A14</f>
        <v>0.416666666666667</v>
      </c>
      <c r="D13" s="77" t="s">
        <v>25</v>
      </c>
      <c r="E13" s="78" t="str">
        <f aca="false">E5</f>
        <v>Kbely A</v>
      </c>
      <c r="F13" s="79" t="s">
        <v>7</v>
      </c>
      <c r="G13" s="80" t="str">
        <f aca="false">E6</f>
        <v>HK 13</v>
      </c>
      <c r="H13" s="81" t="n">
        <v>6</v>
      </c>
      <c r="I13" s="82" t="s">
        <v>7</v>
      </c>
      <c r="J13" s="83" t="n">
        <v>0</v>
      </c>
      <c r="K13" s="84"/>
      <c r="L13" s="84"/>
      <c r="O13" s="85" t="str">
        <f aca="false">G6</f>
        <v>Kbely B</v>
      </c>
      <c r="P13" s="50" t="n">
        <f aca="false">J15</f>
        <v>0</v>
      </c>
      <c r="Q13" s="32" t="s">
        <v>7</v>
      </c>
      <c r="R13" s="32" t="n">
        <f aca="false">H15</f>
        <v>4</v>
      </c>
      <c r="S13" s="67"/>
      <c r="T13" s="68" t="s">
        <v>7</v>
      </c>
      <c r="U13" s="68"/>
      <c r="V13" s="86"/>
      <c r="W13" s="68"/>
      <c r="X13" s="50" t="n">
        <f aca="false">H30</f>
        <v>2</v>
      </c>
      <c r="Y13" s="32" t="s">
        <v>7</v>
      </c>
      <c r="Z13" s="32" t="n">
        <f aca="false">J30</f>
        <v>1</v>
      </c>
      <c r="AA13" s="50" t="n">
        <f aca="false">H24</f>
        <v>0</v>
      </c>
      <c r="AB13" s="32" t="s">
        <v>7</v>
      </c>
      <c r="AC13" s="32" t="n">
        <f aca="false">J24</f>
        <v>4</v>
      </c>
      <c r="AD13" s="87" t="n">
        <f aca="false">H18</f>
        <v>1</v>
      </c>
      <c r="AE13" s="32" t="s">
        <v>7</v>
      </c>
      <c r="AF13" s="88" t="n">
        <f aca="false">J18</f>
        <v>1</v>
      </c>
      <c r="AG13" s="38" t="n">
        <f aca="false">P13+X13+AA13+AD13</f>
        <v>3</v>
      </c>
      <c r="AH13" s="32" t="s">
        <v>7</v>
      </c>
      <c r="AI13" s="28" t="n">
        <f aca="false">R13+Z13+AC13+AF13</f>
        <v>10</v>
      </c>
      <c r="AJ13" s="89"/>
      <c r="AK13" s="39"/>
    </row>
    <row r="14" s="1" customFormat="true" ht="17.85" hidden="false" customHeight="true" outlineLevel="0" collapsed="false">
      <c r="A14" s="90" t="n">
        <v>0.416666666666667</v>
      </c>
      <c r="C14" s="91" t="n">
        <f aca="false">A14</f>
        <v>0.416666666666667</v>
      </c>
      <c r="D14" s="92" t="s">
        <v>26</v>
      </c>
      <c r="E14" s="93" t="str">
        <f aca="false">E7</f>
        <v>Mnichovice A</v>
      </c>
      <c r="F14" s="75" t="s">
        <v>7</v>
      </c>
      <c r="G14" s="94" t="str">
        <f aca="false">E8</f>
        <v>President</v>
      </c>
      <c r="H14" s="95" t="n">
        <v>0</v>
      </c>
      <c r="I14" s="4" t="s">
        <v>7</v>
      </c>
      <c r="J14" s="96" t="n">
        <v>3</v>
      </c>
      <c r="K14" s="84"/>
      <c r="L14" s="84"/>
      <c r="O14" s="97" t="str">
        <f aca="false">G7</f>
        <v>Mnichovice B</v>
      </c>
      <c r="P14" s="50" t="n">
        <f aca="false">J20</f>
        <v>0</v>
      </c>
      <c r="Q14" s="32" t="s">
        <v>7</v>
      </c>
      <c r="R14" s="32" t="n">
        <f aca="false">H20</f>
        <v>6</v>
      </c>
      <c r="S14" s="50" t="n">
        <f aca="false">H30</f>
        <v>2</v>
      </c>
      <c r="T14" s="32" t="s">
        <v>7</v>
      </c>
      <c r="U14" s="32"/>
      <c r="V14" s="4"/>
      <c r="W14" s="32" t="n">
        <f aca="false">H30</f>
        <v>2</v>
      </c>
      <c r="X14" s="67"/>
      <c r="Y14" s="68" t="s">
        <v>7</v>
      </c>
      <c r="Z14" s="68"/>
      <c r="AA14" s="50" t="n">
        <f aca="false">H17</f>
        <v>0</v>
      </c>
      <c r="AB14" s="32" t="s">
        <v>7</v>
      </c>
      <c r="AC14" s="32" t="n">
        <f aca="false">J17</f>
        <v>1</v>
      </c>
      <c r="AD14" s="98" t="n">
        <f aca="false">H25</f>
        <v>2</v>
      </c>
      <c r="AE14" s="32" t="s">
        <v>7</v>
      </c>
      <c r="AF14" s="99" t="n">
        <f aca="false">J25</f>
        <v>1</v>
      </c>
      <c r="AG14" s="43" t="n">
        <f aca="false">P14+S14+AA14+AD14</f>
        <v>4</v>
      </c>
      <c r="AH14" s="32" t="s">
        <v>7</v>
      </c>
      <c r="AI14" s="28" t="n">
        <f aca="false">R14+W14+AC14+AF14</f>
        <v>10</v>
      </c>
      <c r="AJ14" s="100"/>
      <c r="AK14" s="101"/>
    </row>
    <row r="15" s="1" customFormat="true" ht="17.85" hidden="false" customHeight="true" outlineLevel="0" collapsed="false">
      <c r="A15" s="75"/>
      <c r="C15" s="102" t="n">
        <f aca="false">A14</f>
        <v>0.416666666666667</v>
      </c>
      <c r="D15" s="103" t="s">
        <v>27</v>
      </c>
      <c r="E15" s="104" t="str">
        <f aca="false">G5</f>
        <v>HK 12</v>
      </c>
      <c r="F15" s="105" t="s">
        <v>7</v>
      </c>
      <c r="G15" s="106" t="str">
        <f aca="false">G6</f>
        <v>Kbely B</v>
      </c>
      <c r="H15" s="107" t="n">
        <v>4</v>
      </c>
      <c r="I15" s="108" t="s">
        <v>7</v>
      </c>
      <c r="J15" s="109" t="n">
        <v>0</v>
      </c>
      <c r="K15" s="84"/>
      <c r="L15" s="84"/>
      <c r="O15" s="110" t="str">
        <f aca="false">G8</f>
        <v>Jičín</v>
      </c>
      <c r="P15" s="50" t="n">
        <f aca="false">J29</f>
        <v>0</v>
      </c>
      <c r="Q15" s="32" t="s">
        <v>7</v>
      </c>
      <c r="R15" s="32" t="n">
        <f aca="false">H29</f>
        <v>0</v>
      </c>
      <c r="S15" s="50" t="n">
        <f aca="false">J24</f>
        <v>4</v>
      </c>
      <c r="T15" s="32" t="s">
        <v>7</v>
      </c>
      <c r="U15" s="32"/>
      <c r="V15" s="4"/>
      <c r="W15" s="32" t="n">
        <f aca="false">H24</f>
        <v>0</v>
      </c>
      <c r="X15" s="50" t="n">
        <f aca="false">J17</f>
        <v>1</v>
      </c>
      <c r="Y15" s="32" t="s">
        <v>7</v>
      </c>
      <c r="Z15" s="32" t="n">
        <f aca="false">H17</f>
        <v>0</v>
      </c>
      <c r="AA15" s="67"/>
      <c r="AB15" s="68" t="s">
        <v>7</v>
      </c>
      <c r="AC15" s="68"/>
      <c r="AD15" s="87" t="n">
        <f aca="false">H21</f>
        <v>4</v>
      </c>
      <c r="AE15" s="32" t="s">
        <v>7</v>
      </c>
      <c r="AF15" s="99" t="n">
        <f aca="false">J21</f>
        <v>0</v>
      </c>
      <c r="AG15" s="43" t="n">
        <f aca="false">P15+S15+X15+AD15</f>
        <v>9</v>
      </c>
      <c r="AH15" s="32" t="s">
        <v>7</v>
      </c>
      <c r="AI15" s="28" t="n">
        <f aca="false">R15+W15+Z15+AF15</f>
        <v>0</v>
      </c>
      <c r="AJ15" s="100"/>
      <c r="AK15" s="101"/>
    </row>
    <row r="16" s="1" customFormat="true" ht="17.85" hidden="false" customHeight="true" outlineLevel="0" collapsed="false">
      <c r="A16" s="75" t="s">
        <v>28</v>
      </c>
      <c r="C16" s="76" t="n">
        <f aca="false">C13++A$17+A$22</f>
        <v>0.430555555555556</v>
      </c>
      <c r="D16" s="77" t="s">
        <v>25</v>
      </c>
      <c r="E16" s="94" t="str">
        <f aca="false">E8</f>
        <v>President</v>
      </c>
      <c r="F16" s="75" t="s">
        <v>7</v>
      </c>
      <c r="G16" s="111" t="str">
        <f aca="false">E9</f>
        <v>Hostivař</v>
      </c>
      <c r="H16" s="81" t="n">
        <v>1</v>
      </c>
      <c r="I16" s="82" t="s">
        <v>7</v>
      </c>
      <c r="J16" s="83" t="n">
        <v>6</v>
      </c>
      <c r="K16" s="84"/>
      <c r="L16" s="84"/>
      <c r="O16" s="112" t="str">
        <f aca="false">G9</f>
        <v>Praga</v>
      </c>
      <c r="P16" s="50" t="n">
        <f aca="false">J32</f>
        <v>0</v>
      </c>
      <c r="Q16" s="32" t="s">
        <v>7</v>
      </c>
      <c r="R16" s="32" t="n">
        <f aca="false">H32</f>
        <v>5</v>
      </c>
      <c r="S16" s="50" t="n">
        <f aca="false">J18</f>
        <v>1</v>
      </c>
      <c r="T16" s="32" t="s">
        <v>7</v>
      </c>
      <c r="U16" s="32"/>
      <c r="V16" s="4"/>
      <c r="W16" s="32" t="n">
        <f aca="false">H18</f>
        <v>1</v>
      </c>
      <c r="X16" s="50" t="n">
        <f aca="false">J25</f>
        <v>1</v>
      </c>
      <c r="Y16" s="32" t="s">
        <v>7</v>
      </c>
      <c r="Z16" s="32" t="n">
        <f aca="false">H25</f>
        <v>2</v>
      </c>
      <c r="AA16" s="50" t="n">
        <f aca="false">J21</f>
        <v>0</v>
      </c>
      <c r="AB16" s="32" t="s">
        <v>7</v>
      </c>
      <c r="AC16" s="32" t="n">
        <f aca="false">H21</f>
        <v>4</v>
      </c>
      <c r="AD16" s="67"/>
      <c r="AE16" s="68" t="s">
        <v>7</v>
      </c>
      <c r="AF16" s="113"/>
      <c r="AG16" s="49" t="n">
        <f aca="false">P16+S16+X16+AA16</f>
        <v>2</v>
      </c>
      <c r="AH16" s="32" t="s">
        <v>7</v>
      </c>
      <c r="AI16" s="28" t="n">
        <f aca="false">R16+W16+Z16+AC16</f>
        <v>12</v>
      </c>
      <c r="AJ16" s="89"/>
      <c r="AK16" s="39"/>
    </row>
    <row r="17" s="1" customFormat="true" ht="17.85" hidden="false" customHeight="true" outlineLevel="0" collapsed="false">
      <c r="A17" s="90" t="n">
        <v>0.0104166666666667</v>
      </c>
      <c r="C17" s="91" t="n">
        <f aca="false">C13++A$17+A$22</f>
        <v>0.430555555555556</v>
      </c>
      <c r="D17" s="92" t="s">
        <v>26</v>
      </c>
      <c r="E17" s="114" t="str">
        <f aca="false">G7</f>
        <v>Mnichovice B</v>
      </c>
      <c r="F17" s="75" t="s">
        <v>7</v>
      </c>
      <c r="G17" s="75" t="str">
        <f aca="false">G8</f>
        <v>Jičín</v>
      </c>
      <c r="H17" s="95" t="n">
        <v>0</v>
      </c>
      <c r="I17" s="4" t="s">
        <v>7</v>
      </c>
      <c r="J17" s="96" t="n">
        <v>1</v>
      </c>
      <c r="K17" s="84"/>
      <c r="L17" s="84"/>
      <c r="AF17" s="115"/>
      <c r="AG17" s="115"/>
      <c r="AH17" s="4"/>
    </row>
    <row r="18" s="1" customFormat="true" ht="17.85" hidden="false" customHeight="true" outlineLevel="0" collapsed="false">
      <c r="A18" s="75"/>
      <c r="C18" s="91" t="n">
        <f aca="false">C13++A$17+A$22</f>
        <v>0.430555555555556</v>
      </c>
      <c r="D18" s="103" t="s">
        <v>27</v>
      </c>
      <c r="E18" s="116" t="str">
        <f aca="false">G6</f>
        <v>Kbely B</v>
      </c>
      <c r="F18" s="105" t="s">
        <v>7</v>
      </c>
      <c r="G18" s="117" t="str">
        <f aca="false">G9</f>
        <v>Praga</v>
      </c>
      <c r="H18" s="107" t="n">
        <v>1</v>
      </c>
      <c r="I18" s="108" t="s">
        <v>7</v>
      </c>
      <c r="J18" s="109" t="n">
        <v>1</v>
      </c>
      <c r="K18" s="84"/>
      <c r="L18" s="84"/>
      <c r="O18" s="118" t="s">
        <v>29</v>
      </c>
      <c r="P18" s="118"/>
      <c r="AD18" s="5"/>
      <c r="AE18" s="5"/>
      <c r="AH18" s="4"/>
      <c r="AM18" s="0"/>
      <c r="AN18" s="0"/>
    </row>
    <row r="19" s="1" customFormat="true" ht="17.85" hidden="false" customHeight="true" outlineLevel="0" collapsed="false">
      <c r="A19" s="119"/>
      <c r="C19" s="120" t="n">
        <f aca="false">C16++A$17+A$22</f>
        <v>0.444444444444445</v>
      </c>
      <c r="D19" s="121" t="s">
        <v>25</v>
      </c>
      <c r="E19" s="122" t="str">
        <f aca="false">E5</f>
        <v>Kbely A</v>
      </c>
      <c r="F19" s="75" t="s">
        <v>7</v>
      </c>
      <c r="G19" s="93" t="str">
        <f aca="false">E7</f>
        <v>Mnichovice A</v>
      </c>
      <c r="H19" s="123" t="n">
        <v>5</v>
      </c>
      <c r="I19" s="82" t="s">
        <v>7</v>
      </c>
      <c r="J19" s="124" t="n">
        <v>1</v>
      </c>
      <c r="K19" s="125"/>
      <c r="L19" s="125"/>
      <c r="O19" s="4"/>
      <c r="P19" s="4"/>
      <c r="Q19" s="126"/>
      <c r="R19" s="126"/>
      <c r="S19" s="4"/>
      <c r="AD19" s="115"/>
      <c r="AE19" s="115"/>
      <c r="AH19" s="4"/>
      <c r="AM19" s="0"/>
      <c r="AN19" s="0"/>
    </row>
    <row r="20" s="1" customFormat="true" ht="17.85" hidden="false" customHeight="true" outlineLevel="0" collapsed="false">
      <c r="C20" s="127" t="n">
        <f aca="false">C17++A$17+A$22</f>
        <v>0.444444444444445</v>
      </c>
      <c r="D20" s="128" t="s">
        <v>26</v>
      </c>
      <c r="E20" s="129" t="str">
        <f aca="false">G5</f>
        <v>HK 12</v>
      </c>
      <c r="F20" s="75" t="s">
        <v>7</v>
      </c>
      <c r="G20" s="114" t="str">
        <f aca="false">G7</f>
        <v>Mnichovice B</v>
      </c>
      <c r="H20" s="95" t="n">
        <v>6</v>
      </c>
      <c r="I20" s="4" t="s">
        <v>7</v>
      </c>
      <c r="J20" s="96" t="n">
        <v>0</v>
      </c>
      <c r="K20" s="84"/>
      <c r="L20" s="84"/>
      <c r="O20" s="130" t="s">
        <v>30</v>
      </c>
      <c r="P20" s="130"/>
      <c r="S20" s="115"/>
      <c r="AD20" s="115"/>
      <c r="AE20" s="115"/>
      <c r="AH20" s="4"/>
      <c r="AM20" s="0"/>
      <c r="AN20" s="0"/>
    </row>
    <row r="21" s="1" customFormat="true" ht="17.85" hidden="false" customHeight="true" outlineLevel="0" collapsed="false">
      <c r="A21" s="90" t="s">
        <v>31</v>
      </c>
      <c r="C21" s="131" t="n">
        <f aca="false">C18++A$17+A$22</f>
        <v>0.444444444444445</v>
      </c>
      <c r="D21" s="132" t="s">
        <v>27</v>
      </c>
      <c r="E21" s="105" t="str">
        <f aca="false">G8</f>
        <v>Jičín</v>
      </c>
      <c r="F21" s="105" t="s">
        <v>7</v>
      </c>
      <c r="G21" s="133" t="str">
        <f aca="false">G9</f>
        <v>Praga</v>
      </c>
      <c r="H21" s="107" t="n">
        <v>4</v>
      </c>
      <c r="I21" s="108" t="s">
        <v>7</v>
      </c>
      <c r="J21" s="109" t="n">
        <v>0</v>
      </c>
      <c r="K21" s="84"/>
      <c r="L21" s="84"/>
      <c r="O21" s="130" t="s">
        <v>32</v>
      </c>
      <c r="P21" s="130"/>
      <c r="S21" s="115"/>
      <c r="AD21" s="134"/>
      <c r="AE21" s="134"/>
      <c r="AH21" s="4"/>
      <c r="AM21" s="0"/>
      <c r="AN21" s="0"/>
    </row>
    <row r="22" s="1" customFormat="true" ht="17.85" hidden="false" customHeight="true" outlineLevel="0" collapsed="false">
      <c r="A22" s="135" t="n">
        <v>0.00347222222222222</v>
      </c>
      <c r="C22" s="91" t="n">
        <f aca="false">C19++A$17+A$22</f>
        <v>0.458333333333334</v>
      </c>
      <c r="D22" s="77" t="s">
        <v>25</v>
      </c>
      <c r="E22" s="93" t="str">
        <f aca="false">E7</f>
        <v>Mnichovice A</v>
      </c>
      <c r="F22" s="75" t="s">
        <v>7</v>
      </c>
      <c r="G22" s="111" t="str">
        <f aca="false">E9</f>
        <v>Hostivař</v>
      </c>
      <c r="H22" s="81" t="n">
        <v>0</v>
      </c>
      <c r="I22" s="82" t="s">
        <v>7</v>
      </c>
      <c r="J22" s="83" t="n">
        <v>7</v>
      </c>
      <c r="K22" s="84"/>
      <c r="L22" s="84"/>
      <c r="O22" s="136" t="s">
        <v>33</v>
      </c>
      <c r="P22" s="136"/>
      <c r="AD22" s="134"/>
      <c r="AE22" s="134"/>
      <c r="AH22" s="4"/>
      <c r="AM22" s="0"/>
      <c r="AN22" s="0"/>
    </row>
    <row r="23" s="1" customFormat="true" ht="17.85" hidden="false" customHeight="true" outlineLevel="0" collapsed="false">
      <c r="C23" s="91" t="n">
        <f aca="false">C19++A$17+A$22</f>
        <v>0.458333333333334</v>
      </c>
      <c r="D23" s="92" t="s">
        <v>26</v>
      </c>
      <c r="E23" s="137" t="str">
        <f aca="false">E6</f>
        <v>HK 13</v>
      </c>
      <c r="F23" s="75" t="s">
        <v>7</v>
      </c>
      <c r="G23" s="94" t="str">
        <f aca="false">E8</f>
        <v>President</v>
      </c>
      <c r="H23" s="95" t="n">
        <v>3</v>
      </c>
      <c r="I23" s="4" t="s">
        <v>7</v>
      </c>
      <c r="J23" s="96" t="n">
        <v>2</v>
      </c>
      <c r="K23" s="84"/>
      <c r="L23" s="84"/>
      <c r="O23" s="136" t="s">
        <v>34</v>
      </c>
      <c r="P23" s="136"/>
      <c r="AH23" s="4"/>
      <c r="AM23" s="0"/>
      <c r="AN23" s="0"/>
    </row>
    <row r="24" s="1" customFormat="true" ht="17.85" hidden="false" customHeight="true" outlineLevel="0" collapsed="false">
      <c r="C24" s="102" t="n">
        <f aca="false">C19++A$17+A$22</f>
        <v>0.458333333333334</v>
      </c>
      <c r="D24" s="103" t="s">
        <v>27</v>
      </c>
      <c r="E24" s="106" t="str">
        <f aca="false">G6</f>
        <v>Kbely B</v>
      </c>
      <c r="F24" s="105" t="s">
        <v>7</v>
      </c>
      <c r="G24" s="105" t="str">
        <f aca="false">G8</f>
        <v>Jičín</v>
      </c>
      <c r="H24" s="107" t="n">
        <v>0</v>
      </c>
      <c r="I24" s="108" t="s">
        <v>7</v>
      </c>
      <c r="J24" s="109" t="n">
        <v>4</v>
      </c>
      <c r="K24" s="84"/>
      <c r="L24" s="84"/>
      <c r="O24" s="136" t="s">
        <v>35</v>
      </c>
      <c r="P24" s="136"/>
      <c r="AH24" s="4"/>
      <c r="AM24" s="0"/>
      <c r="AN24" s="0"/>
    </row>
    <row r="25" s="1" customFormat="true" ht="17.85" hidden="false" customHeight="true" outlineLevel="0" collapsed="false">
      <c r="C25" s="120" t="n">
        <f aca="false">C22++A$17+A$22</f>
        <v>0.472222222222223</v>
      </c>
      <c r="D25" s="77" t="s">
        <v>25</v>
      </c>
      <c r="E25" s="114" t="str">
        <f aca="false">G7</f>
        <v>Mnichovice B</v>
      </c>
      <c r="F25" s="75" t="s">
        <v>7</v>
      </c>
      <c r="G25" s="138" t="str">
        <f aca="false">G9</f>
        <v>Praga</v>
      </c>
      <c r="H25" s="81" t="n">
        <v>2</v>
      </c>
      <c r="I25" s="82" t="s">
        <v>7</v>
      </c>
      <c r="J25" s="83" t="n">
        <v>1</v>
      </c>
      <c r="K25" s="84"/>
      <c r="L25" s="84"/>
      <c r="O25" s="130" t="s">
        <v>36</v>
      </c>
      <c r="P25" s="130"/>
      <c r="AH25" s="4"/>
      <c r="AM25" s="0"/>
      <c r="AN25" s="0"/>
    </row>
    <row r="26" s="1" customFormat="true" ht="17.85" hidden="false" customHeight="true" outlineLevel="0" collapsed="false">
      <c r="A26" s="139"/>
      <c r="C26" s="127" t="n">
        <f aca="false">C23++A$17+A$22</f>
        <v>0.472222222222223</v>
      </c>
      <c r="D26" s="92" t="s">
        <v>26</v>
      </c>
      <c r="E26" s="140" t="str">
        <f aca="false">E5</f>
        <v>Kbely A</v>
      </c>
      <c r="F26" s="75" t="s">
        <v>7</v>
      </c>
      <c r="G26" s="141" t="str">
        <f aca="false">E8</f>
        <v>President</v>
      </c>
      <c r="H26" s="95" t="n">
        <v>5</v>
      </c>
      <c r="I26" s="4" t="s">
        <v>7</v>
      </c>
      <c r="J26" s="96" t="n">
        <v>3</v>
      </c>
      <c r="K26" s="84"/>
      <c r="L26" s="84"/>
      <c r="O26" s="130" t="s">
        <v>37</v>
      </c>
      <c r="P26" s="130"/>
      <c r="AH26" s="4"/>
      <c r="AM26" s="0"/>
      <c r="AN26" s="0"/>
    </row>
    <row r="27" s="1" customFormat="true" ht="17.85" hidden="false" customHeight="true" outlineLevel="0" collapsed="false">
      <c r="A27" s="5"/>
      <c r="C27" s="131" t="n">
        <f aca="false">C24++A$17+A$22</f>
        <v>0.472222222222223</v>
      </c>
      <c r="D27" s="103" t="s">
        <v>27</v>
      </c>
      <c r="E27" s="142"/>
      <c r="F27" s="142"/>
      <c r="G27" s="142"/>
      <c r="H27" s="107"/>
      <c r="I27" s="108"/>
      <c r="J27" s="109"/>
      <c r="K27" s="84"/>
      <c r="L27" s="84"/>
      <c r="O27" s="136" t="s">
        <v>38</v>
      </c>
      <c r="P27" s="136"/>
      <c r="AH27" s="4"/>
      <c r="AM27" s="0"/>
      <c r="AN27" s="0"/>
    </row>
    <row r="28" s="1" customFormat="true" ht="17.85" hidden="false" customHeight="true" outlineLevel="0" collapsed="false">
      <c r="A28" s="75"/>
      <c r="C28" s="76" t="n">
        <f aca="false">C25++A$17+A$22</f>
        <v>0.486111111111111</v>
      </c>
      <c r="D28" s="77" t="s">
        <v>25</v>
      </c>
      <c r="E28" s="143" t="str">
        <f aca="false">E6</f>
        <v>HK 13</v>
      </c>
      <c r="F28" s="75" t="s">
        <v>7</v>
      </c>
      <c r="G28" s="144" t="str">
        <f aca="false">E9</f>
        <v>Hostivař</v>
      </c>
      <c r="H28" s="81" t="n">
        <v>0</v>
      </c>
      <c r="I28" s="82" t="s">
        <v>7</v>
      </c>
      <c r="J28" s="83" t="n">
        <v>4</v>
      </c>
      <c r="K28" s="84"/>
      <c r="L28" s="84"/>
      <c r="O28" s="136" t="s">
        <v>39</v>
      </c>
      <c r="P28" s="136"/>
      <c r="Q28" s="115"/>
      <c r="R28" s="115"/>
      <c r="S28" s="115"/>
      <c r="T28" s="134"/>
      <c r="U28" s="115"/>
      <c r="V28" s="134"/>
      <c r="W28" s="134"/>
      <c r="AH28" s="4"/>
    </row>
    <row r="29" s="1" customFormat="true" ht="17.85" hidden="false" customHeight="true" outlineLevel="0" collapsed="false">
      <c r="A29" s="145"/>
      <c r="C29" s="91" t="n">
        <f aca="false">C25++A$17+A$22</f>
        <v>0.486111111111111</v>
      </c>
      <c r="D29" s="92" t="s">
        <v>26</v>
      </c>
      <c r="E29" s="146" t="str">
        <f aca="false">G5</f>
        <v>HK 12</v>
      </c>
      <c r="F29" s="75" t="s">
        <v>7</v>
      </c>
      <c r="G29" s="147" t="str">
        <f aca="false">G8</f>
        <v>Jičín</v>
      </c>
      <c r="H29" s="95" t="n">
        <v>0</v>
      </c>
      <c r="I29" s="4" t="s">
        <v>7</v>
      </c>
      <c r="J29" s="96" t="n">
        <v>0</v>
      </c>
      <c r="K29" s="84"/>
      <c r="L29" s="84"/>
      <c r="O29" s="136" t="s">
        <v>40</v>
      </c>
      <c r="P29" s="136"/>
      <c r="AH29" s="4"/>
    </row>
    <row r="30" s="1" customFormat="true" ht="17.85" hidden="false" customHeight="true" outlineLevel="0" collapsed="false">
      <c r="C30" s="102" t="n">
        <f aca="false">C25++A$17+A$22</f>
        <v>0.486111111111111</v>
      </c>
      <c r="D30" s="103" t="s">
        <v>27</v>
      </c>
      <c r="E30" s="106" t="str">
        <f aca="false">G6</f>
        <v>Kbely B</v>
      </c>
      <c r="F30" s="105" t="s">
        <v>7</v>
      </c>
      <c r="G30" s="148" t="str">
        <f aca="false">G7</f>
        <v>Mnichovice B</v>
      </c>
      <c r="H30" s="149" t="n">
        <v>2</v>
      </c>
      <c r="I30" s="108" t="s">
        <v>7</v>
      </c>
      <c r="J30" s="150" t="n">
        <v>1</v>
      </c>
      <c r="K30" s="125"/>
      <c r="L30" s="125"/>
      <c r="AH30" s="4"/>
    </row>
    <row r="31" s="1" customFormat="true" ht="17.85" hidden="false" customHeight="true" outlineLevel="0" collapsed="false">
      <c r="A31" s="75"/>
      <c r="C31" s="120" t="n">
        <f aca="false">C28++A$17+A$22</f>
        <v>0.5</v>
      </c>
      <c r="D31" s="77" t="s">
        <v>25</v>
      </c>
      <c r="E31" s="143" t="str">
        <f aca="false">E6</f>
        <v>HK 13</v>
      </c>
      <c r="F31" s="151" t="s">
        <v>7</v>
      </c>
      <c r="G31" s="152" t="str">
        <f aca="false">E7</f>
        <v>Mnichovice A</v>
      </c>
      <c r="H31" s="123" t="n">
        <v>2</v>
      </c>
      <c r="I31" s="82" t="s">
        <v>7</v>
      </c>
      <c r="J31" s="124" t="n">
        <v>1</v>
      </c>
      <c r="K31" s="125"/>
      <c r="L31" s="125"/>
      <c r="AH31" s="4"/>
    </row>
    <row r="32" s="1" customFormat="true" ht="17.85" hidden="false" customHeight="true" outlineLevel="0" collapsed="false">
      <c r="A32" s="153"/>
      <c r="C32" s="127" t="n">
        <f aca="false">C29++A$17+A$22</f>
        <v>0.5</v>
      </c>
      <c r="D32" s="92" t="s">
        <v>26</v>
      </c>
      <c r="E32" s="129" t="str">
        <f aca="false">G5</f>
        <v>HK 12</v>
      </c>
      <c r="F32" s="75" t="s">
        <v>7</v>
      </c>
      <c r="G32" s="138" t="str">
        <f aca="false">G9</f>
        <v>Praga</v>
      </c>
      <c r="H32" s="154" t="n">
        <v>5</v>
      </c>
      <c r="I32" s="4" t="s">
        <v>7</v>
      </c>
      <c r="J32" s="155" t="n">
        <v>0</v>
      </c>
      <c r="K32" s="125"/>
      <c r="L32" s="125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H32" s="4"/>
    </row>
    <row r="33" s="1" customFormat="true" ht="17.85" hidden="false" customHeight="true" outlineLevel="0" collapsed="false">
      <c r="A33" s="156"/>
      <c r="C33" s="131" t="n">
        <f aca="false">C30++A$17+A$22</f>
        <v>0.5</v>
      </c>
      <c r="D33" s="103" t="s">
        <v>27</v>
      </c>
      <c r="E33" s="157" t="str">
        <f aca="false">E5</f>
        <v>Kbely A</v>
      </c>
      <c r="F33" s="105" t="s">
        <v>7</v>
      </c>
      <c r="G33" s="158" t="str">
        <f aca="false">E9</f>
        <v>Hostivař</v>
      </c>
      <c r="H33" s="149" t="n">
        <v>2</v>
      </c>
      <c r="I33" s="108" t="s">
        <v>7</v>
      </c>
      <c r="J33" s="150" t="n">
        <v>4</v>
      </c>
      <c r="K33" s="125"/>
      <c r="L33" s="125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H33" s="4"/>
    </row>
    <row r="34" s="1" customFormat="true" ht="17.85" hidden="false" customHeight="true" outlineLevel="0" collapsed="false">
      <c r="A34" s="90"/>
      <c r="C34" s="76" t="n">
        <f aca="false">C31++A$17+A$22</f>
        <v>0.513888888888889</v>
      </c>
      <c r="D34" s="77" t="s">
        <v>25</v>
      </c>
      <c r="E34" s="159" t="s">
        <v>10</v>
      </c>
      <c r="F34" s="160" t="s">
        <v>7</v>
      </c>
      <c r="G34" s="161" t="s">
        <v>11</v>
      </c>
      <c r="H34" s="123" t="n">
        <v>3</v>
      </c>
      <c r="I34" s="82" t="s">
        <v>7</v>
      </c>
      <c r="J34" s="124" t="n">
        <v>5</v>
      </c>
      <c r="K34" s="125"/>
      <c r="L34" s="125"/>
      <c r="O34" s="0"/>
      <c r="P34" s="162" t="s">
        <v>41</v>
      </c>
      <c r="Q34" s="75" t="s">
        <v>7</v>
      </c>
      <c r="R34" s="162" t="s">
        <v>42</v>
      </c>
      <c r="S34" s="0"/>
      <c r="T34" s="0"/>
      <c r="U34" s="0"/>
      <c r="V34" s="0"/>
      <c r="W34" s="0"/>
      <c r="X34" s="0"/>
      <c r="Y34" s="0"/>
      <c r="Z34" s="0"/>
      <c r="AA34" s="0"/>
      <c r="AH34" s="4"/>
    </row>
    <row r="35" s="1" customFormat="true" ht="17.85" hidden="false" customHeight="true" outlineLevel="0" collapsed="false">
      <c r="A35" s="153"/>
      <c r="C35" s="91" t="n">
        <f aca="false">C31++A$17+A$22</f>
        <v>0.513888888888889</v>
      </c>
      <c r="D35" s="92" t="s">
        <v>26</v>
      </c>
      <c r="E35" s="163" t="s">
        <v>14</v>
      </c>
      <c r="F35" s="160" t="s">
        <v>7</v>
      </c>
      <c r="G35" s="164" t="s">
        <v>13</v>
      </c>
      <c r="H35" s="154" t="n">
        <v>3</v>
      </c>
      <c r="I35" s="4" t="s">
        <v>7</v>
      </c>
      <c r="J35" s="155" t="n">
        <v>2</v>
      </c>
      <c r="K35" s="125"/>
      <c r="L35" s="125"/>
      <c r="O35" s="0"/>
      <c r="P35" s="162" t="s">
        <v>43</v>
      </c>
      <c r="Q35" s="75" t="s">
        <v>7</v>
      </c>
      <c r="R35" s="162" t="s">
        <v>44</v>
      </c>
      <c r="S35" s="0"/>
      <c r="T35" s="0"/>
      <c r="U35" s="0"/>
      <c r="V35" s="0"/>
      <c r="W35" s="0"/>
      <c r="X35" s="0"/>
      <c r="Y35" s="0"/>
      <c r="Z35" s="0"/>
      <c r="AA35" s="0"/>
      <c r="AH35" s="4"/>
    </row>
    <row r="36" s="1" customFormat="true" ht="17.85" hidden="false" customHeight="true" outlineLevel="0" collapsed="false">
      <c r="A36" s="135"/>
      <c r="C36" s="102" t="n">
        <f aca="false">C31++A$17+A$22</f>
        <v>0.513888888888889</v>
      </c>
      <c r="D36" s="103" t="s">
        <v>27</v>
      </c>
      <c r="E36" s="165" t="s">
        <v>12</v>
      </c>
      <c r="F36" s="165" t="s">
        <v>7</v>
      </c>
      <c r="G36" s="166" t="s">
        <v>17</v>
      </c>
      <c r="H36" s="149" t="n">
        <v>0</v>
      </c>
      <c r="I36" s="108" t="s">
        <v>7</v>
      </c>
      <c r="J36" s="150" t="n">
        <v>6</v>
      </c>
      <c r="K36" s="125"/>
      <c r="L36" s="125"/>
      <c r="O36" s="0"/>
      <c r="P36" s="167" t="s">
        <v>45</v>
      </c>
      <c r="Q36" s="105" t="s">
        <v>7</v>
      </c>
      <c r="R36" s="167" t="s">
        <v>46</v>
      </c>
      <c r="S36" s="0"/>
      <c r="T36" s="0"/>
      <c r="U36" s="0"/>
      <c r="V36" s="0"/>
      <c r="W36" s="0"/>
      <c r="X36" s="0"/>
      <c r="Y36" s="0"/>
      <c r="Z36" s="0"/>
      <c r="AA36" s="0"/>
      <c r="AH36" s="4"/>
    </row>
    <row r="37" s="1" customFormat="true" ht="17.85" hidden="false" customHeight="true" outlineLevel="0" collapsed="false">
      <c r="C37" s="120" t="n">
        <f aca="false">C34++A$17+A$22</f>
        <v>0.527777777777778</v>
      </c>
      <c r="D37" s="168" t="s">
        <v>25</v>
      </c>
      <c r="E37" s="169" t="s">
        <v>16</v>
      </c>
      <c r="F37" s="160" t="s">
        <v>7</v>
      </c>
      <c r="G37" s="170" t="s">
        <v>9</v>
      </c>
      <c r="H37" s="171" t="n">
        <v>2</v>
      </c>
      <c r="I37" s="172" t="s">
        <v>7</v>
      </c>
      <c r="J37" s="173" t="n">
        <v>3</v>
      </c>
      <c r="M37" s="1" t="s">
        <v>47</v>
      </c>
      <c r="O37" s="0"/>
      <c r="P37" s="174" t="s">
        <v>48</v>
      </c>
      <c r="Q37" s="79" t="s">
        <v>7</v>
      </c>
      <c r="R37" s="174" t="s">
        <v>49</v>
      </c>
      <c r="S37" s="0"/>
      <c r="T37" s="0"/>
      <c r="U37" s="0"/>
      <c r="V37" s="0"/>
      <c r="W37" s="0"/>
      <c r="X37" s="0"/>
      <c r="Y37" s="0"/>
      <c r="Z37" s="0"/>
      <c r="AA37" s="0"/>
      <c r="AH37" s="4"/>
    </row>
    <row r="38" s="5" customFormat="true" ht="16.15" hidden="false" customHeight="false" outlineLevel="0" collapsed="false">
      <c r="A38" s="156"/>
      <c r="B38" s="1"/>
      <c r="C38" s="127" t="n">
        <f aca="false">C35++A$17+A$22</f>
        <v>0.527777777777778</v>
      </c>
      <c r="D38" s="92" t="s">
        <v>26</v>
      </c>
      <c r="E38" s="175" t="s">
        <v>8</v>
      </c>
      <c r="F38" s="160" t="s">
        <v>7</v>
      </c>
      <c r="G38" s="160" t="s">
        <v>15</v>
      </c>
      <c r="H38" s="176" t="n">
        <v>2</v>
      </c>
      <c r="I38" s="4" t="s">
        <v>7</v>
      </c>
      <c r="J38" s="177" t="n">
        <v>1</v>
      </c>
      <c r="K38" s="1"/>
      <c r="L38" s="1"/>
      <c r="M38" s="1" t="s">
        <v>47</v>
      </c>
      <c r="N38" s="1"/>
      <c r="O38" s="0"/>
      <c r="P38" s="162" t="s">
        <v>50</v>
      </c>
      <c r="Q38" s="75" t="s">
        <v>7</v>
      </c>
      <c r="R38" s="162" t="s">
        <v>51</v>
      </c>
      <c r="S38" s="0"/>
      <c r="T38" s="0"/>
      <c r="U38" s="0"/>
      <c r="V38" s="0"/>
      <c r="W38" s="0"/>
      <c r="X38" s="0"/>
      <c r="Y38" s="0"/>
      <c r="Z38" s="0"/>
      <c r="AA38" s="0"/>
      <c r="AB38" s="1"/>
      <c r="AC38" s="1"/>
      <c r="AD38" s="1"/>
      <c r="AE38" s="1"/>
      <c r="AF38" s="1"/>
      <c r="AG38" s="1"/>
      <c r="AH38" s="4"/>
    </row>
    <row r="39" s="5" customFormat="true" ht="16.15" hidden="false" customHeight="false" outlineLevel="0" collapsed="false">
      <c r="A39" s="135"/>
      <c r="B39" s="1"/>
      <c r="C39" s="131" t="n">
        <f aca="false">C36++A$17+A$22</f>
        <v>0.527777777777778</v>
      </c>
      <c r="D39" s="103" t="s">
        <v>27</v>
      </c>
      <c r="E39" s="167"/>
      <c r="F39" s="105"/>
      <c r="G39" s="167"/>
      <c r="H39" s="178"/>
      <c r="I39" s="108"/>
      <c r="J39" s="179"/>
      <c r="K39" s="1"/>
      <c r="L39" s="1"/>
      <c r="M39" s="1"/>
      <c r="N39" s="1"/>
      <c r="O39" s="0"/>
      <c r="P39" s="0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4"/>
    </row>
    <row r="40" s="5" customFormat="true" ht="16.15" hidden="false" customHeight="false" outlineLevel="0" collapsed="false">
      <c r="A40" s="180"/>
      <c r="B40" s="1"/>
      <c r="C40" s="2"/>
      <c r="D40" s="3"/>
      <c r="E40" s="1"/>
      <c r="F40" s="4"/>
      <c r="G40" s="1"/>
      <c r="H40" s="1"/>
      <c r="I40" s="4"/>
      <c r="J40" s="1"/>
      <c r="K40" s="1"/>
      <c r="L40" s="1"/>
      <c r="M40" s="1"/>
      <c r="N40" s="1"/>
      <c r="O40" s="0"/>
      <c r="P40" s="0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4"/>
    </row>
    <row r="41" s="5" customFormat="true" ht="16.15" hidden="false" customHeight="false" outlineLevel="0" collapsed="false">
      <c r="A41" s="1"/>
      <c r="B41" s="1"/>
      <c r="C41" s="181" t="n">
        <f aca="false">C39+A22+A17+A22</f>
        <v>0.545138888888889</v>
      </c>
      <c r="D41" s="182"/>
      <c r="E41" s="183" t="s">
        <v>52</v>
      </c>
      <c r="F41" s="183"/>
      <c r="G41" s="183"/>
      <c r="H41" s="184"/>
      <c r="I41" s="185"/>
      <c r="J41" s="186"/>
      <c r="K41" s="1"/>
      <c r="L41" s="1"/>
      <c r="M41" s="1"/>
      <c r="N41" s="1"/>
      <c r="O41" s="0"/>
      <c r="P41" s="0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4"/>
    </row>
  </sheetData>
  <mergeCells count="31">
    <mergeCell ref="C1:J1"/>
    <mergeCell ref="O1:V1"/>
    <mergeCell ref="C2:J2"/>
    <mergeCell ref="P3:R3"/>
    <mergeCell ref="S3:W3"/>
    <mergeCell ref="X3:Z3"/>
    <mergeCell ref="AA3:AC3"/>
    <mergeCell ref="AD3:AF3"/>
    <mergeCell ref="AG3:AI3"/>
    <mergeCell ref="C4:D4"/>
    <mergeCell ref="P11:R11"/>
    <mergeCell ref="S11:W11"/>
    <mergeCell ref="X11:Z11"/>
    <mergeCell ref="AA11:AC11"/>
    <mergeCell ref="AD11:AF11"/>
    <mergeCell ref="AG11:AI11"/>
    <mergeCell ref="E12:G12"/>
    <mergeCell ref="H12:J12"/>
    <mergeCell ref="O18:P18"/>
    <mergeCell ref="Q19:R19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E41:G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  <colBreaks count="1" manualBreakCount="1">
    <brk id="13" man="true" max="65535" min="0"/>
  </col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I41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75" defaultRowHeight="12.8" zeroHeight="false" outlineLevelRow="0" outlineLevelCol="0"/>
  <cols>
    <col collapsed="false" customWidth="true" hidden="true" outlineLevel="0" max="1" min="1" style="0" width="10.88"/>
    <col collapsed="false" customWidth="true" hidden="true" outlineLevel="0" max="2" min="2" style="0" width="2.92"/>
    <col collapsed="false" customWidth="false" hidden="true" outlineLevel="0" max="4" min="3" style="0" width="8.74"/>
    <col collapsed="false" customWidth="true" hidden="false" outlineLevel="0" max="5" min="5" style="500" width="17.97"/>
    <col collapsed="false" customWidth="true" hidden="false" outlineLevel="0" max="6" min="6" style="500" width="2.45"/>
    <col collapsed="false" customWidth="true" hidden="false" outlineLevel="0" max="7" min="7" style="500" width="19.61"/>
    <col collapsed="false" customWidth="true" hidden="false" outlineLevel="0" max="8" min="8" style="500" width="7.35"/>
    <col collapsed="false" customWidth="true" hidden="false" outlineLevel="0" max="9" min="9" style="500" width="2.92"/>
    <col collapsed="false" customWidth="true" hidden="false" outlineLevel="0" max="10" min="10" style="500" width="7.19"/>
    <col collapsed="false" customWidth="true" hidden="false" outlineLevel="0" max="12" min="12" style="0" width="14.22"/>
    <col collapsed="false" customWidth="true" hidden="false" outlineLevel="0" max="13" min="13" style="0" width="6.78"/>
    <col collapsed="false" customWidth="true" hidden="false" outlineLevel="0" max="14" min="14" style="0" width="1.79"/>
    <col collapsed="false" customWidth="true" hidden="false" outlineLevel="0" max="15" min="15" style="0" width="6.78"/>
    <col collapsed="false" customWidth="true" hidden="false" outlineLevel="0" max="16" min="16" style="0" width="8.17"/>
    <col collapsed="false" customWidth="true" hidden="false" outlineLevel="0" max="17" min="17" style="0" width="1.79"/>
    <col collapsed="false" customWidth="true" hidden="false" outlineLevel="0" max="18" min="18" style="0" width="6.69"/>
    <col collapsed="false" customWidth="true" hidden="false" outlineLevel="0" max="19" min="19" style="0" width="6.78"/>
    <col collapsed="false" customWidth="true" hidden="false" outlineLevel="0" max="20" min="20" style="0" width="1.95"/>
    <col collapsed="false" customWidth="true" hidden="false" outlineLevel="0" max="22" min="21" style="0" width="6.78"/>
    <col collapsed="false" customWidth="true" hidden="false" outlineLevel="0" max="23" min="23" style="0" width="1.63"/>
    <col collapsed="false" customWidth="true" hidden="false" outlineLevel="0" max="25" min="24" style="0" width="6.78"/>
    <col collapsed="false" customWidth="true" hidden="false" outlineLevel="0" max="26" min="26" style="0" width="2.45"/>
    <col collapsed="false" customWidth="true" hidden="false" outlineLevel="0" max="28" min="27" style="0" width="6.78"/>
    <col collapsed="false" customWidth="true" hidden="false" outlineLevel="0" max="29" min="29" style="0" width="1.63"/>
    <col collapsed="false" customWidth="true" hidden="false" outlineLevel="0" max="30" min="30" style="0" width="5.55"/>
    <col collapsed="false" customWidth="true" hidden="false" outlineLevel="0" max="31" min="31" style="0" width="5.7"/>
    <col collapsed="false" customWidth="true" hidden="false" outlineLevel="0" max="32" min="32" style="0" width="6.37"/>
    <col collapsed="false" customWidth="true" hidden="false" outlineLevel="0" max="1024" min="1024" style="0" width="11.52"/>
  </cols>
  <sheetData>
    <row r="1" customFormat="false" ht="16.15" hidden="false" customHeight="false" outlineLevel="0" collapsed="false">
      <c r="A1" s="274"/>
      <c r="B1" s="274"/>
      <c r="C1" s="275"/>
      <c r="D1" s="275"/>
      <c r="E1" s="275"/>
      <c r="F1" s="275"/>
      <c r="G1" s="275"/>
      <c r="H1" s="275"/>
      <c r="I1" s="275"/>
      <c r="J1" s="275"/>
      <c r="K1" s="274"/>
      <c r="L1" s="276"/>
      <c r="M1" s="276"/>
      <c r="N1" s="276"/>
      <c r="O1" s="276"/>
      <c r="P1" s="276"/>
      <c r="Q1" s="276"/>
      <c r="R1" s="276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7"/>
      <c r="AD1" s="274"/>
      <c r="AE1" s="274"/>
      <c r="AF1" s="274"/>
    </row>
    <row r="2" customFormat="false" ht="16.15" hidden="false" customHeight="false" outlineLevel="0" collapsed="false">
      <c r="A2" s="274"/>
      <c r="B2" s="274"/>
      <c r="C2" s="278" t="s">
        <v>247</v>
      </c>
      <c r="D2" s="278"/>
      <c r="E2" s="278"/>
      <c r="F2" s="278"/>
      <c r="G2" s="278"/>
      <c r="H2" s="278"/>
      <c r="I2" s="278"/>
      <c r="J2" s="278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7"/>
      <c r="AD2" s="274"/>
      <c r="AE2" s="274"/>
      <c r="AF2" s="274"/>
    </row>
    <row r="3" customFormat="false" ht="16.15" hidden="false" customHeight="false" outlineLevel="0" collapsed="false">
      <c r="A3" s="274"/>
      <c r="B3" s="274"/>
      <c r="C3" s="279"/>
      <c r="D3" s="279"/>
      <c r="E3" s="818"/>
      <c r="F3" s="818"/>
      <c r="G3" s="818"/>
      <c r="H3" s="818"/>
      <c r="I3" s="818"/>
      <c r="J3" s="818"/>
      <c r="K3" s="274"/>
      <c r="L3" s="280" t="s">
        <v>1</v>
      </c>
      <c r="M3" s="291" t="s">
        <v>9</v>
      </c>
      <c r="N3" s="291"/>
      <c r="O3" s="291"/>
      <c r="P3" s="305" t="s">
        <v>8</v>
      </c>
      <c r="Q3" s="305"/>
      <c r="R3" s="305"/>
      <c r="S3" s="309" t="s">
        <v>14</v>
      </c>
      <c r="T3" s="309"/>
      <c r="U3" s="309"/>
      <c r="V3" s="313" t="s">
        <v>12</v>
      </c>
      <c r="W3" s="313"/>
      <c r="X3" s="313"/>
      <c r="Y3" s="314" t="s">
        <v>59</v>
      </c>
      <c r="Z3" s="314"/>
      <c r="AA3" s="314"/>
      <c r="AB3" s="286" t="s">
        <v>2</v>
      </c>
      <c r="AC3" s="286"/>
      <c r="AD3" s="286"/>
      <c r="AE3" s="287" t="s">
        <v>3</v>
      </c>
      <c r="AF3" s="287" t="s">
        <v>4</v>
      </c>
    </row>
    <row r="4" customFormat="false" ht="16.15" hidden="false" customHeight="false" outlineLevel="0" collapsed="false">
      <c r="A4" s="274"/>
      <c r="B4" s="274"/>
      <c r="C4" s="288" t="s">
        <v>5</v>
      </c>
      <c r="D4" s="288"/>
      <c r="E4" s="289" t="s">
        <v>1</v>
      </c>
      <c r="F4" s="818"/>
      <c r="G4" s="290" t="s">
        <v>6</v>
      </c>
      <c r="H4" s="818"/>
      <c r="I4" s="818"/>
      <c r="J4" s="818"/>
      <c r="K4" s="274"/>
      <c r="L4" s="291" t="s">
        <v>9</v>
      </c>
      <c r="M4" s="292"/>
      <c r="N4" s="293" t="s">
        <v>7</v>
      </c>
      <c r="O4" s="293"/>
      <c r="P4" s="294" t="n">
        <v>5</v>
      </c>
      <c r="Q4" s="295" t="s">
        <v>7</v>
      </c>
      <c r="R4" s="295" t="n">
        <v>2</v>
      </c>
      <c r="S4" s="295" t="n">
        <v>4</v>
      </c>
      <c r="T4" s="295" t="s">
        <v>7</v>
      </c>
      <c r="U4" s="295" t="n">
        <v>0</v>
      </c>
      <c r="V4" s="296" t="n">
        <v>5</v>
      </c>
      <c r="W4" s="295" t="s">
        <v>7</v>
      </c>
      <c r="X4" s="297" t="n">
        <v>0</v>
      </c>
      <c r="Y4" s="298" t="n">
        <v>5</v>
      </c>
      <c r="Z4" s="295" t="s">
        <v>7</v>
      </c>
      <c r="AA4" s="299" t="n">
        <v>2</v>
      </c>
      <c r="AB4" s="300" t="n">
        <f aca="false">M4+P4+S4+V4+Y4</f>
        <v>19</v>
      </c>
      <c r="AC4" s="301" t="s">
        <v>7</v>
      </c>
      <c r="AD4" s="301" t="n">
        <f aca="false">O4+R4+U4+X4+AA4</f>
        <v>4</v>
      </c>
      <c r="AE4" s="302" t="n">
        <v>12</v>
      </c>
      <c r="AF4" s="302" t="n">
        <v>1</v>
      </c>
    </row>
    <row r="5" customFormat="false" ht="16.15" hidden="false" customHeight="false" outlineLevel="0" collapsed="false">
      <c r="A5" s="274"/>
      <c r="B5" s="274"/>
      <c r="C5" s="279"/>
      <c r="D5" s="279"/>
      <c r="E5" s="819" t="s">
        <v>9</v>
      </c>
      <c r="F5" s="820"/>
      <c r="G5" s="819" t="s">
        <v>15</v>
      </c>
      <c r="H5" s="818"/>
      <c r="I5" s="818"/>
      <c r="J5" s="818"/>
      <c r="K5" s="274"/>
      <c r="L5" s="305" t="s">
        <v>8</v>
      </c>
      <c r="M5" s="296" t="n">
        <v>2</v>
      </c>
      <c r="N5" s="297" t="s">
        <v>7</v>
      </c>
      <c r="O5" s="297" t="n">
        <v>5</v>
      </c>
      <c r="P5" s="292"/>
      <c r="Q5" s="293" t="s">
        <v>7</v>
      </c>
      <c r="R5" s="293"/>
      <c r="S5" s="296" t="n">
        <v>1</v>
      </c>
      <c r="T5" s="297" t="s">
        <v>7</v>
      </c>
      <c r="U5" s="297" t="n">
        <v>0</v>
      </c>
      <c r="V5" s="296" t="n">
        <v>4</v>
      </c>
      <c r="W5" s="297" t="s">
        <v>7</v>
      </c>
      <c r="X5" s="297" t="n">
        <v>2</v>
      </c>
      <c r="Y5" s="306" t="n">
        <v>5</v>
      </c>
      <c r="Z5" s="297" t="s">
        <v>7</v>
      </c>
      <c r="AA5" s="307" t="n">
        <v>1</v>
      </c>
      <c r="AB5" s="300" t="n">
        <f aca="false">M5+P5+S5+V5+Y5</f>
        <v>12</v>
      </c>
      <c r="AC5" s="301" t="s">
        <v>7</v>
      </c>
      <c r="AD5" s="301" t="n">
        <f aca="false">O5+R5+U5+X5+AA5</f>
        <v>8</v>
      </c>
      <c r="AE5" s="308" t="n">
        <v>9</v>
      </c>
      <c r="AF5" s="308" t="n">
        <v>2</v>
      </c>
    </row>
    <row r="6" customFormat="false" ht="16.15" hidden="false" customHeight="false" outlineLevel="0" collapsed="false">
      <c r="A6" s="274"/>
      <c r="B6" s="274"/>
      <c r="C6" s="279"/>
      <c r="D6" s="279"/>
      <c r="E6" s="819" t="s">
        <v>8</v>
      </c>
      <c r="F6" s="820"/>
      <c r="G6" s="819" t="s">
        <v>16</v>
      </c>
      <c r="H6" s="818"/>
      <c r="I6" s="818"/>
      <c r="J6" s="818"/>
      <c r="K6" s="274"/>
      <c r="L6" s="309" t="s">
        <v>14</v>
      </c>
      <c r="M6" s="296" t="n">
        <v>0</v>
      </c>
      <c r="N6" s="297" t="s">
        <v>7</v>
      </c>
      <c r="O6" s="297" t="n">
        <v>4</v>
      </c>
      <c r="P6" s="296" t="n">
        <v>0</v>
      </c>
      <c r="Q6" s="297" t="s">
        <v>7</v>
      </c>
      <c r="R6" s="297" t="n">
        <v>1</v>
      </c>
      <c r="S6" s="292"/>
      <c r="T6" s="293" t="s">
        <v>7</v>
      </c>
      <c r="U6" s="293"/>
      <c r="V6" s="296" t="n">
        <v>4</v>
      </c>
      <c r="W6" s="297" t="s">
        <v>7</v>
      </c>
      <c r="X6" s="297" t="n">
        <v>0</v>
      </c>
      <c r="Y6" s="310" t="n">
        <v>3</v>
      </c>
      <c r="Z6" s="297" t="s">
        <v>7</v>
      </c>
      <c r="AA6" s="311" t="n">
        <v>0</v>
      </c>
      <c r="AB6" s="300" t="n">
        <f aca="false">M6+P6+S6+V6+Y6</f>
        <v>7</v>
      </c>
      <c r="AC6" s="301" t="s">
        <v>7</v>
      </c>
      <c r="AD6" s="301" t="n">
        <f aca="false">O6+R6+U6+X6+AA6</f>
        <v>5</v>
      </c>
      <c r="AE6" s="312" t="n">
        <v>6</v>
      </c>
      <c r="AF6" s="312" t="n">
        <v>3</v>
      </c>
    </row>
    <row r="7" customFormat="false" ht="16.15" hidden="false" customHeight="false" outlineLevel="0" collapsed="false">
      <c r="A7" s="274"/>
      <c r="B7" s="274"/>
      <c r="C7" s="279"/>
      <c r="D7" s="279"/>
      <c r="E7" s="819" t="s">
        <v>14</v>
      </c>
      <c r="F7" s="820"/>
      <c r="G7" s="819" t="s">
        <v>11</v>
      </c>
      <c r="H7" s="818"/>
      <c r="I7" s="818"/>
      <c r="J7" s="818"/>
      <c r="K7" s="274"/>
      <c r="L7" s="313" t="s">
        <v>12</v>
      </c>
      <c r="M7" s="296" t="n">
        <v>0</v>
      </c>
      <c r="N7" s="297" t="s">
        <v>7</v>
      </c>
      <c r="O7" s="297" t="n">
        <v>5</v>
      </c>
      <c r="P7" s="296" t="n">
        <v>2</v>
      </c>
      <c r="Q7" s="297" t="s">
        <v>7</v>
      </c>
      <c r="R7" s="297" t="n">
        <v>4</v>
      </c>
      <c r="S7" s="296" t="n">
        <v>0</v>
      </c>
      <c r="T7" s="297" t="s">
        <v>7</v>
      </c>
      <c r="U7" s="297" t="n">
        <v>4</v>
      </c>
      <c r="V7" s="292"/>
      <c r="W7" s="293" t="s">
        <v>7</v>
      </c>
      <c r="X7" s="293"/>
      <c r="Y7" s="306" t="n">
        <v>1</v>
      </c>
      <c r="Z7" s="297" t="s">
        <v>7</v>
      </c>
      <c r="AA7" s="307" t="n">
        <v>2</v>
      </c>
      <c r="AB7" s="300" t="n">
        <f aca="false">M7+P7+S7+V7+Y7</f>
        <v>3</v>
      </c>
      <c r="AC7" s="301" t="s">
        <v>7</v>
      </c>
      <c r="AD7" s="301" t="n">
        <f aca="false">O7+R7+U7+X7+AA7</f>
        <v>15</v>
      </c>
      <c r="AE7" s="308" t="n">
        <v>0</v>
      </c>
      <c r="AF7" s="308" t="n">
        <v>5</v>
      </c>
    </row>
    <row r="8" customFormat="false" ht="16.15" hidden="false" customHeight="false" outlineLevel="0" collapsed="false">
      <c r="A8" s="274"/>
      <c r="B8" s="274"/>
      <c r="C8" s="279"/>
      <c r="D8" s="279"/>
      <c r="E8" s="819" t="s">
        <v>12</v>
      </c>
      <c r="F8" s="820"/>
      <c r="G8" s="819" t="s">
        <v>10</v>
      </c>
      <c r="H8" s="818"/>
      <c r="I8" s="818"/>
      <c r="J8" s="818"/>
      <c r="K8" s="274"/>
      <c r="L8" s="314" t="s">
        <v>59</v>
      </c>
      <c r="M8" s="296" t="n">
        <v>2</v>
      </c>
      <c r="N8" s="297" t="s">
        <v>7</v>
      </c>
      <c r="O8" s="297" t="n">
        <v>5</v>
      </c>
      <c r="P8" s="296" t="n">
        <v>1</v>
      </c>
      <c r="Q8" s="297" t="s">
        <v>7</v>
      </c>
      <c r="R8" s="297" t="n">
        <v>5</v>
      </c>
      <c r="S8" s="296" t="n">
        <v>0</v>
      </c>
      <c r="T8" s="297" t="s">
        <v>7</v>
      </c>
      <c r="U8" s="297" t="n">
        <v>3</v>
      </c>
      <c r="V8" s="296" t="n">
        <v>2</v>
      </c>
      <c r="W8" s="297" t="s">
        <v>7</v>
      </c>
      <c r="X8" s="297" t="n">
        <v>1</v>
      </c>
      <c r="Y8" s="292"/>
      <c r="Z8" s="293" t="s">
        <v>7</v>
      </c>
      <c r="AA8" s="315"/>
      <c r="AB8" s="300" t="n">
        <f aca="false">M8+P8+S8+V8+Y8</f>
        <v>5</v>
      </c>
      <c r="AC8" s="301" t="s">
        <v>7</v>
      </c>
      <c r="AD8" s="301" t="n">
        <f aca="false">O8+R8+U8+X8+AA8</f>
        <v>14</v>
      </c>
      <c r="AE8" s="316" t="n">
        <v>3</v>
      </c>
      <c r="AF8" s="316" t="n">
        <v>4</v>
      </c>
    </row>
    <row r="9" customFormat="false" ht="16.15" hidden="false" customHeight="false" outlineLevel="0" collapsed="false">
      <c r="A9" s="274"/>
      <c r="B9" s="274"/>
      <c r="C9" s="279"/>
      <c r="D9" s="279"/>
      <c r="E9" s="819" t="s">
        <v>59</v>
      </c>
      <c r="F9" s="820"/>
      <c r="G9" s="819" t="s">
        <v>17</v>
      </c>
      <c r="H9" s="818"/>
      <c r="I9" s="818"/>
      <c r="J9" s="818"/>
      <c r="K9" s="274"/>
      <c r="L9" s="317"/>
      <c r="M9" s="318"/>
      <c r="N9" s="277"/>
      <c r="O9" s="277"/>
      <c r="P9" s="318"/>
      <c r="Q9" s="277"/>
      <c r="R9" s="277"/>
      <c r="S9" s="318"/>
      <c r="T9" s="277"/>
      <c r="U9" s="277"/>
      <c r="V9" s="318"/>
      <c r="W9" s="277"/>
      <c r="X9" s="277"/>
      <c r="Y9" s="318"/>
      <c r="Z9" s="318"/>
      <c r="AA9" s="318"/>
      <c r="AB9" s="318"/>
      <c r="AC9" s="277"/>
      <c r="AD9" s="277"/>
      <c r="AE9" s="319"/>
      <c r="AF9" s="319"/>
    </row>
    <row r="10" customFormat="false" ht="16.15" hidden="false" customHeight="false" outlineLevel="0" collapsed="false">
      <c r="A10" s="274"/>
      <c r="B10" s="274"/>
      <c r="C10" s="279"/>
      <c r="D10" s="320"/>
      <c r="E10" s="821"/>
      <c r="F10" s="277"/>
      <c r="G10" s="277"/>
      <c r="H10" s="277"/>
      <c r="I10" s="277"/>
      <c r="J10" s="277"/>
      <c r="K10" s="274"/>
      <c r="L10" s="274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4"/>
      <c r="AF10" s="274"/>
    </row>
    <row r="11" customFormat="false" ht="16.15" hidden="false" customHeight="false" outlineLevel="0" collapsed="false">
      <c r="A11" s="274"/>
      <c r="B11" s="274"/>
      <c r="C11" s="279"/>
      <c r="D11" s="320"/>
      <c r="E11" s="821"/>
      <c r="F11" s="277"/>
      <c r="G11" s="277"/>
      <c r="H11" s="277"/>
      <c r="I11" s="277"/>
      <c r="J11" s="277"/>
      <c r="K11" s="274"/>
      <c r="L11" s="322" t="s">
        <v>6</v>
      </c>
      <c r="M11" s="333" t="s">
        <v>15</v>
      </c>
      <c r="N11" s="333"/>
      <c r="O11" s="333"/>
      <c r="P11" s="352" t="s">
        <v>16</v>
      </c>
      <c r="Q11" s="352"/>
      <c r="R11" s="352"/>
      <c r="S11" s="364" t="s">
        <v>11</v>
      </c>
      <c r="T11" s="364"/>
      <c r="U11" s="364"/>
      <c r="V11" s="378" t="s">
        <v>10</v>
      </c>
      <c r="W11" s="378"/>
      <c r="X11" s="378"/>
      <c r="Y11" s="380" t="s">
        <v>17</v>
      </c>
      <c r="Z11" s="380"/>
      <c r="AA11" s="380"/>
      <c r="AB11" s="286" t="s">
        <v>2</v>
      </c>
      <c r="AC11" s="286"/>
      <c r="AD11" s="286"/>
      <c r="AE11" s="328" t="s">
        <v>3</v>
      </c>
      <c r="AF11" s="329" t="s">
        <v>4</v>
      </c>
    </row>
    <row r="12" customFormat="false" ht="16.15" hidden="false" customHeight="false" outlineLevel="0" collapsed="false">
      <c r="A12" s="274"/>
      <c r="B12" s="274"/>
      <c r="C12" s="330" t="s">
        <v>18</v>
      </c>
      <c r="D12" s="330" t="s">
        <v>19</v>
      </c>
      <c r="E12" s="331" t="s">
        <v>20</v>
      </c>
      <c r="F12" s="331"/>
      <c r="G12" s="331"/>
      <c r="H12" s="331" t="s">
        <v>21</v>
      </c>
      <c r="I12" s="331"/>
      <c r="J12" s="331"/>
      <c r="K12" s="332"/>
      <c r="L12" s="333" t="s">
        <v>15</v>
      </c>
      <c r="M12" s="334"/>
      <c r="N12" s="335" t="s">
        <v>7</v>
      </c>
      <c r="O12" s="335"/>
      <c r="P12" s="336" t="n">
        <v>0</v>
      </c>
      <c r="Q12" s="337" t="s">
        <v>7</v>
      </c>
      <c r="R12" s="337" t="n">
        <v>1</v>
      </c>
      <c r="S12" s="301" t="n">
        <v>3</v>
      </c>
      <c r="T12" s="337" t="s">
        <v>7</v>
      </c>
      <c r="U12" s="301" t="n">
        <v>0</v>
      </c>
      <c r="V12" s="316" t="n">
        <v>1</v>
      </c>
      <c r="W12" s="337" t="s">
        <v>7</v>
      </c>
      <c r="X12" s="301" t="n">
        <v>1</v>
      </c>
      <c r="Y12" s="338" t="n">
        <v>0</v>
      </c>
      <c r="Z12" s="337" t="s">
        <v>7</v>
      </c>
      <c r="AA12" s="339" t="n">
        <v>2</v>
      </c>
      <c r="AB12" s="300" t="n">
        <f aca="false">M12+P12+S12+V12+Y12</f>
        <v>4</v>
      </c>
      <c r="AC12" s="301" t="s">
        <v>7</v>
      </c>
      <c r="AD12" s="301" t="n">
        <f aca="false">O12+R12+U12+X12+AA12</f>
        <v>4</v>
      </c>
      <c r="AE12" s="341" t="n">
        <v>4</v>
      </c>
      <c r="AF12" s="342" t="n">
        <v>4</v>
      </c>
    </row>
    <row r="13" customFormat="false" ht="16.15" hidden="false" customHeight="false" outlineLevel="0" collapsed="false">
      <c r="A13" s="343" t="s">
        <v>24</v>
      </c>
      <c r="B13" s="274"/>
      <c r="C13" s="822" t="n">
        <v>0.416666666666667</v>
      </c>
      <c r="D13" s="823" t="s">
        <v>25</v>
      </c>
      <c r="E13" s="824" t="s">
        <v>9</v>
      </c>
      <c r="F13" s="825" t="s">
        <v>7</v>
      </c>
      <c r="G13" s="824" t="s">
        <v>8</v>
      </c>
      <c r="H13" s="826" t="n">
        <v>5</v>
      </c>
      <c r="I13" s="825" t="s">
        <v>7</v>
      </c>
      <c r="J13" s="827" t="n">
        <v>2</v>
      </c>
      <c r="K13" s="274"/>
      <c r="L13" s="352" t="s">
        <v>16</v>
      </c>
      <c r="M13" s="316" t="n">
        <v>1</v>
      </c>
      <c r="N13" s="301" t="s">
        <v>7</v>
      </c>
      <c r="O13" s="301" t="n">
        <v>0</v>
      </c>
      <c r="P13" s="334"/>
      <c r="Q13" s="335" t="s">
        <v>7</v>
      </c>
      <c r="R13" s="335"/>
      <c r="S13" s="316" t="n">
        <v>5</v>
      </c>
      <c r="T13" s="301" t="s">
        <v>7</v>
      </c>
      <c r="U13" s="301" t="n">
        <v>1</v>
      </c>
      <c r="V13" s="316" t="n">
        <v>5</v>
      </c>
      <c r="W13" s="301" t="s">
        <v>7</v>
      </c>
      <c r="X13" s="301" t="n">
        <v>1</v>
      </c>
      <c r="Y13" s="353" t="n">
        <v>3</v>
      </c>
      <c r="Z13" s="301" t="s">
        <v>7</v>
      </c>
      <c r="AA13" s="354" t="n">
        <v>0</v>
      </c>
      <c r="AB13" s="300" t="n">
        <f aca="false">M13+P13+S13+V13+Y13</f>
        <v>14</v>
      </c>
      <c r="AC13" s="301" t="s">
        <v>7</v>
      </c>
      <c r="AD13" s="301" t="n">
        <f aca="false">O13+R13+U13+X13+AA13</f>
        <v>2</v>
      </c>
      <c r="AE13" s="356" t="n">
        <v>12</v>
      </c>
      <c r="AF13" s="308" t="n">
        <v>1</v>
      </c>
    </row>
    <row r="14" customFormat="false" ht="16.15" hidden="false" customHeight="false" outlineLevel="0" collapsed="false">
      <c r="A14" s="357" t="n">
        <v>0.416666666666667</v>
      </c>
      <c r="B14" s="274"/>
      <c r="C14" s="828" t="n">
        <v>0.416666666666667</v>
      </c>
      <c r="D14" s="829" t="s">
        <v>26</v>
      </c>
      <c r="E14" s="824" t="s">
        <v>14</v>
      </c>
      <c r="F14" s="825" t="s">
        <v>7</v>
      </c>
      <c r="G14" s="824" t="s">
        <v>12</v>
      </c>
      <c r="H14" s="826" t="n">
        <v>4</v>
      </c>
      <c r="I14" s="825" t="s">
        <v>7</v>
      </c>
      <c r="J14" s="827" t="n">
        <v>0</v>
      </c>
      <c r="K14" s="274"/>
      <c r="L14" s="364" t="s">
        <v>11</v>
      </c>
      <c r="M14" s="316" t="n">
        <v>0</v>
      </c>
      <c r="N14" s="301" t="s">
        <v>7</v>
      </c>
      <c r="O14" s="301" t="n">
        <v>3</v>
      </c>
      <c r="P14" s="316" t="n">
        <v>1</v>
      </c>
      <c r="Q14" s="301" t="s">
        <v>7</v>
      </c>
      <c r="R14" s="301" t="n">
        <v>5</v>
      </c>
      <c r="S14" s="334"/>
      <c r="T14" s="335" t="s">
        <v>7</v>
      </c>
      <c r="U14" s="335"/>
      <c r="V14" s="316" t="n">
        <v>0</v>
      </c>
      <c r="W14" s="301" t="s">
        <v>7</v>
      </c>
      <c r="X14" s="301" t="n">
        <v>2</v>
      </c>
      <c r="Y14" s="365" t="n">
        <v>0</v>
      </c>
      <c r="Z14" s="301" t="s">
        <v>7</v>
      </c>
      <c r="AA14" s="366" t="n">
        <v>1</v>
      </c>
      <c r="AB14" s="300" t="n">
        <f aca="false">M14+P14+S14+V14+Y14</f>
        <v>1</v>
      </c>
      <c r="AC14" s="301" t="s">
        <v>7</v>
      </c>
      <c r="AD14" s="301" t="n">
        <f aca="false">O14+R14+U14+X14+AA14</f>
        <v>11</v>
      </c>
      <c r="AE14" s="368" t="n">
        <v>0</v>
      </c>
      <c r="AF14" s="369" t="n">
        <v>5</v>
      </c>
    </row>
    <row r="15" customFormat="false" ht="16.15" hidden="false" customHeight="false" outlineLevel="0" collapsed="false">
      <c r="A15" s="343"/>
      <c r="B15" s="274"/>
      <c r="C15" s="830" t="n">
        <v>0.416666666666667</v>
      </c>
      <c r="D15" s="831" t="s">
        <v>27</v>
      </c>
      <c r="E15" s="824" t="s">
        <v>15</v>
      </c>
      <c r="F15" s="825" t="s">
        <v>7</v>
      </c>
      <c r="G15" s="824" t="s">
        <v>16</v>
      </c>
      <c r="H15" s="826" t="n">
        <v>0</v>
      </c>
      <c r="I15" s="825" t="s">
        <v>7</v>
      </c>
      <c r="J15" s="827" t="n">
        <v>1</v>
      </c>
      <c r="K15" s="274"/>
      <c r="L15" s="378" t="s">
        <v>10</v>
      </c>
      <c r="M15" s="316" t="n">
        <v>1</v>
      </c>
      <c r="N15" s="301" t="s">
        <v>7</v>
      </c>
      <c r="O15" s="301" t="n">
        <v>1</v>
      </c>
      <c r="P15" s="316" t="n">
        <v>1</v>
      </c>
      <c r="Q15" s="301" t="s">
        <v>7</v>
      </c>
      <c r="R15" s="301" t="n">
        <v>5</v>
      </c>
      <c r="S15" s="316" t="n">
        <v>2</v>
      </c>
      <c r="T15" s="301" t="s">
        <v>7</v>
      </c>
      <c r="U15" s="301" t="n">
        <v>0</v>
      </c>
      <c r="V15" s="334"/>
      <c r="W15" s="335" t="s">
        <v>7</v>
      </c>
      <c r="X15" s="335"/>
      <c r="Y15" s="353" t="n">
        <v>1</v>
      </c>
      <c r="Z15" s="301" t="s">
        <v>7</v>
      </c>
      <c r="AA15" s="366" t="n">
        <v>1</v>
      </c>
      <c r="AB15" s="300" t="n">
        <f aca="false">M15+P15+S15+V15+Y15</f>
        <v>5</v>
      </c>
      <c r="AC15" s="301" t="s">
        <v>7</v>
      </c>
      <c r="AD15" s="301" t="n">
        <f aca="false">O15+R15+U15+X15+AA15</f>
        <v>7</v>
      </c>
      <c r="AE15" s="368" t="n">
        <v>5</v>
      </c>
      <c r="AF15" s="369" t="n">
        <v>3</v>
      </c>
    </row>
    <row r="16" customFormat="false" ht="16.15" hidden="false" customHeight="false" outlineLevel="0" collapsed="false">
      <c r="A16" s="343" t="s">
        <v>28</v>
      </c>
      <c r="B16" s="274"/>
      <c r="C16" s="822" t="n">
        <v>0.430555555555556</v>
      </c>
      <c r="D16" s="345" t="s">
        <v>25</v>
      </c>
      <c r="E16" s="832" t="s">
        <v>12</v>
      </c>
      <c r="F16" s="833" t="s">
        <v>7</v>
      </c>
      <c r="G16" s="832" t="s">
        <v>59</v>
      </c>
      <c r="H16" s="834" t="n">
        <v>1</v>
      </c>
      <c r="I16" s="833" t="s">
        <v>7</v>
      </c>
      <c r="J16" s="835" t="n">
        <v>2</v>
      </c>
      <c r="K16" s="274"/>
      <c r="L16" s="380" t="s">
        <v>17</v>
      </c>
      <c r="M16" s="316" t="n">
        <v>2</v>
      </c>
      <c r="N16" s="301" t="s">
        <v>7</v>
      </c>
      <c r="O16" s="301" t="n">
        <v>0</v>
      </c>
      <c r="P16" s="316" t="n">
        <v>0</v>
      </c>
      <c r="Q16" s="301" t="s">
        <v>7</v>
      </c>
      <c r="R16" s="301" t="n">
        <v>3</v>
      </c>
      <c r="S16" s="316" t="n">
        <v>1</v>
      </c>
      <c r="T16" s="301" t="s">
        <v>7</v>
      </c>
      <c r="U16" s="301" t="n">
        <v>0</v>
      </c>
      <c r="V16" s="316" t="n">
        <v>1</v>
      </c>
      <c r="W16" s="301" t="s">
        <v>7</v>
      </c>
      <c r="X16" s="301" t="n">
        <v>1</v>
      </c>
      <c r="Y16" s="334"/>
      <c r="Z16" s="335" t="s">
        <v>7</v>
      </c>
      <c r="AA16" s="381"/>
      <c r="AB16" s="300" t="n">
        <f aca="false">M16+P16+S16+V16+Y16</f>
        <v>4</v>
      </c>
      <c r="AC16" s="301" t="s">
        <v>7</v>
      </c>
      <c r="AD16" s="301" t="n">
        <f aca="false">O16+R16+U16+X16+AA16</f>
        <v>4</v>
      </c>
      <c r="AE16" s="356" t="n">
        <v>7</v>
      </c>
      <c r="AF16" s="308" t="n">
        <v>2</v>
      </c>
    </row>
    <row r="17" customFormat="false" ht="16.15" hidden="false" customHeight="false" outlineLevel="0" collapsed="false">
      <c r="A17" s="357" t="n">
        <v>0.0104166666666667</v>
      </c>
      <c r="B17" s="274"/>
      <c r="C17" s="828" t="n">
        <v>0.430555555555556</v>
      </c>
      <c r="D17" s="359" t="s">
        <v>26</v>
      </c>
      <c r="E17" s="832" t="s">
        <v>11</v>
      </c>
      <c r="F17" s="833" t="s">
        <v>7</v>
      </c>
      <c r="G17" s="832" t="s">
        <v>10</v>
      </c>
      <c r="H17" s="834" t="n">
        <v>0</v>
      </c>
      <c r="I17" s="833" t="s">
        <v>7</v>
      </c>
      <c r="J17" s="835" t="n">
        <v>2</v>
      </c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383"/>
      <c r="AB17" s="383"/>
      <c r="AC17" s="277"/>
      <c r="AD17" s="274"/>
      <c r="AE17" s="274"/>
      <c r="AF17" s="274"/>
      <c r="AG17" s="274"/>
      <c r="AH17" s="274"/>
      <c r="AI17" s="274"/>
    </row>
    <row r="18" customFormat="false" ht="16.15" hidden="false" customHeight="false" outlineLevel="0" collapsed="false">
      <c r="A18" s="343"/>
      <c r="B18" s="274"/>
      <c r="C18" s="828" t="n">
        <v>0.430555555555556</v>
      </c>
      <c r="D18" s="371" t="s">
        <v>27</v>
      </c>
      <c r="E18" s="832" t="s">
        <v>16</v>
      </c>
      <c r="F18" s="833" t="s">
        <v>7</v>
      </c>
      <c r="G18" s="832" t="s">
        <v>17</v>
      </c>
      <c r="H18" s="834" t="n">
        <v>3</v>
      </c>
      <c r="I18" s="833" t="s">
        <v>7</v>
      </c>
      <c r="J18" s="835" t="n">
        <v>0</v>
      </c>
      <c r="K18" s="274"/>
      <c r="L18" s="386" t="s">
        <v>29</v>
      </c>
      <c r="M18" s="386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319"/>
      <c r="Z18" s="319"/>
      <c r="AA18" s="274"/>
      <c r="AB18" s="274"/>
      <c r="AC18" s="277"/>
      <c r="AD18" s="274"/>
      <c r="AE18" s="274"/>
      <c r="AF18" s="274"/>
      <c r="AG18" s="274"/>
      <c r="AH18" s="387"/>
      <c r="AI18" s="387"/>
    </row>
    <row r="19" customFormat="false" ht="16.15" hidden="false" customHeight="false" outlineLevel="0" collapsed="false">
      <c r="A19" s="388"/>
      <c r="B19" s="274"/>
      <c r="C19" s="836" t="n">
        <v>0.444444444444445</v>
      </c>
      <c r="D19" s="837" t="s">
        <v>25</v>
      </c>
      <c r="E19" s="824" t="s">
        <v>9</v>
      </c>
      <c r="F19" s="825" t="s">
        <v>7</v>
      </c>
      <c r="G19" s="824" t="s">
        <v>14</v>
      </c>
      <c r="H19" s="838" t="n">
        <v>4</v>
      </c>
      <c r="I19" s="825" t="s">
        <v>7</v>
      </c>
      <c r="J19" s="839" t="n">
        <v>0</v>
      </c>
      <c r="K19" s="274"/>
      <c r="L19" s="277"/>
      <c r="M19" s="277"/>
      <c r="N19" s="394"/>
      <c r="O19" s="394"/>
      <c r="P19" s="277"/>
      <c r="Q19" s="274"/>
      <c r="R19" s="274"/>
      <c r="S19" s="274"/>
      <c r="T19" s="274"/>
      <c r="U19" s="383"/>
      <c r="V19" s="383"/>
      <c r="W19" s="274"/>
      <c r="X19" s="274"/>
      <c r="Y19" s="277"/>
      <c r="Z19" s="274"/>
      <c r="AA19" s="274"/>
      <c r="AB19" s="274"/>
      <c r="AC19" s="274"/>
      <c r="AD19" s="387"/>
      <c r="AE19" s="387"/>
    </row>
    <row r="20" customFormat="false" ht="16.15" hidden="false" customHeight="false" outlineLevel="0" collapsed="false">
      <c r="A20" s="274"/>
      <c r="B20" s="274"/>
      <c r="C20" s="840" t="n">
        <v>0.444444444444445</v>
      </c>
      <c r="D20" s="841" t="s">
        <v>26</v>
      </c>
      <c r="E20" s="824" t="s">
        <v>15</v>
      </c>
      <c r="F20" s="825" t="s">
        <v>7</v>
      </c>
      <c r="G20" s="824" t="s">
        <v>11</v>
      </c>
      <c r="H20" s="826" t="n">
        <v>3</v>
      </c>
      <c r="I20" s="825" t="s">
        <v>7</v>
      </c>
      <c r="J20" s="827" t="n">
        <v>0</v>
      </c>
      <c r="K20" s="274"/>
      <c r="L20" s="842" t="s">
        <v>207</v>
      </c>
      <c r="M20" s="842"/>
      <c r="N20" s="274"/>
      <c r="O20" s="274"/>
      <c r="P20" s="274"/>
      <c r="Q20" s="274"/>
      <c r="R20" s="274"/>
      <c r="S20" s="274"/>
      <c r="T20" s="274"/>
      <c r="U20" s="383"/>
      <c r="V20" s="383"/>
      <c r="W20" s="274"/>
      <c r="X20" s="274"/>
      <c r="Y20" s="277"/>
      <c r="Z20" s="274"/>
      <c r="AA20" s="274"/>
      <c r="AB20" s="274"/>
      <c r="AC20" s="274"/>
      <c r="AD20" s="387"/>
      <c r="AE20" s="387"/>
    </row>
    <row r="21" customFormat="false" ht="16.15" hidden="false" customHeight="false" outlineLevel="0" collapsed="false">
      <c r="A21" s="357" t="s">
        <v>31</v>
      </c>
      <c r="B21" s="274"/>
      <c r="C21" s="843" t="n">
        <v>0.444444444444445</v>
      </c>
      <c r="D21" s="844" t="s">
        <v>27</v>
      </c>
      <c r="E21" s="824" t="s">
        <v>10</v>
      </c>
      <c r="F21" s="825" t="s">
        <v>7</v>
      </c>
      <c r="G21" s="824" t="s">
        <v>17</v>
      </c>
      <c r="H21" s="826" t="n">
        <v>1</v>
      </c>
      <c r="I21" s="825" t="s">
        <v>7</v>
      </c>
      <c r="J21" s="827" t="n">
        <v>1</v>
      </c>
      <c r="K21" s="274"/>
      <c r="L21" s="842" t="s">
        <v>248</v>
      </c>
      <c r="M21" s="842"/>
      <c r="N21" s="274"/>
      <c r="O21" s="274"/>
      <c r="P21" s="277"/>
      <c r="Q21" s="274"/>
      <c r="R21" s="274"/>
      <c r="S21" s="274"/>
      <c r="T21" s="274"/>
      <c r="U21" s="402"/>
      <c r="V21" s="402"/>
      <c r="W21" s="274"/>
      <c r="X21" s="274"/>
      <c r="Y21" s="277"/>
      <c r="Z21" s="274"/>
      <c r="AA21" s="274"/>
      <c r="AB21" s="274"/>
      <c r="AC21" s="274"/>
      <c r="AD21" s="387"/>
      <c r="AE21" s="387"/>
    </row>
    <row r="22" customFormat="false" ht="16.15" hidden="false" customHeight="false" outlineLevel="0" collapsed="false">
      <c r="A22" s="403" t="n">
        <v>0.00347222222222222</v>
      </c>
      <c r="B22" s="274"/>
      <c r="C22" s="828" t="n">
        <v>0.458333333333334</v>
      </c>
      <c r="D22" s="345" t="s">
        <v>25</v>
      </c>
      <c r="E22" s="832" t="s">
        <v>14</v>
      </c>
      <c r="F22" s="833" t="s">
        <v>7</v>
      </c>
      <c r="G22" s="832" t="s">
        <v>59</v>
      </c>
      <c r="H22" s="834" t="n">
        <v>3</v>
      </c>
      <c r="I22" s="833" t="s">
        <v>7</v>
      </c>
      <c r="J22" s="835" t="n">
        <v>0</v>
      </c>
      <c r="K22" s="274"/>
      <c r="L22" s="842" t="s">
        <v>249</v>
      </c>
      <c r="M22" s="842"/>
      <c r="N22" s="274"/>
      <c r="O22" s="274"/>
      <c r="P22" s="274"/>
      <c r="Q22" s="274"/>
      <c r="R22" s="274"/>
      <c r="S22" s="274"/>
      <c r="T22" s="274"/>
      <c r="U22" s="402"/>
      <c r="V22" s="402"/>
      <c r="W22" s="274"/>
      <c r="X22" s="274"/>
      <c r="Y22" s="277"/>
      <c r="Z22" s="274"/>
      <c r="AA22" s="274"/>
      <c r="AB22" s="274"/>
      <c r="AC22" s="274"/>
      <c r="AD22" s="387"/>
      <c r="AE22" s="387"/>
    </row>
    <row r="23" customFormat="false" ht="16.15" hidden="false" customHeight="false" outlineLevel="0" collapsed="false">
      <c r="A23" s="274"/>
      <c r="B23" s="274"/>
      <c r="C23" s="828" t="n">
        <v>0.458333333333334</v>
      </c>
      <c r="D23" s="359" t="s">
        <v>26</v>
      </c>
      <c r="E23" s="832" t="s">
        <v>8</v>
      </c>
      <c r="F23" s="833" t="s">
        <v>7</v>
      </c>
      <c r="G23" s="832" t="s">
        <v>12</v>
      </c>
      <c r="H23" s="834" t="n">
        <v>4</v>
      </c>
      <c r="I23" s="833" t="s">
        <v>7</v>
      </c>
      <c r="J23" s="835" t="n">
        <v>2</v>
      </c>
      <c r="K23" s="274"/>
      <c r="L23" s="842" t="s">
        <v>250</v>
      </c>
      <c r="M23" s="842"/>
      <c r="N23" s="274"/>
      <c r="O23" s="274"/>
      <c r="P23" s="277"/>
      <c r="Q23" s="274"/>
      <c r="R23" s="274"/>
      <c r="S23" s="274"/>
      <c r="T23" s="274"/>
      <c r="U23" s="274"/>
      <c r="V23" s="274"/>
      <c r="W23" s="274"/>
      <c r="X23" s="274"/>
      <c r="Y23" s="277"/>
      <c r="Z23" s="274"/>
      <c r="AA23" s="274"/>
      <c r="AB23" s="274"/>
      <c r="AC23" s="274"/>
      <c r="AD23" s="387"/>
      <c r="AE23" s="387"/>
    </row>
    <row r="24" customFormat="false" ht="16.15" hidden="false" customHeight="false" outlineLevel="0" collapsed="false">
      <c r="A24" s="274"/>
      <c r="B24" s="274"/>
      <c r="C24" s="830" t="n">
        <v>0.458333333333334</v>
      </c>
      <c r="D24" s="371" t="s">
        <v>27</v>
      </c>
      <c r="E24" s="832" t="s">
        <v>16</v>
      </c>
      <c r="F24" s="833" t="s">
        <v>7</v>
      </c>
      <c r="G24" s="832" t="s">
        <v>10</v>
      </c>
      <c r="H24" s="834" t="n">
        <v>5</v>
      </c>
      <c r="I24" s="833" t="s">
        <v>7</v>
      </c>
      <c r="J24" s="835" t="n">
        <v>1</v>
      </c>
      <c r="K24" s="274"/>
      <c r="L24" s="842" t="s">
        <v>251</v>
      </c>
      <c r="M24" s="842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7"/>
      <c r="Z24" s="274"/>
      <c r="AA24" s="274"/>
      <c r="AB24" s="274"/>
      <c r="AC24" s="274"/>
      <c r="AD24" s="387"/>
      <c r="AE24" s="387"/>
    </row>
    <row r="25" customFormat="false" ht="16.15" hidden="false" customHeight="false" outlineLevel="0" collapsed="false">
      <c r="A25" s="274"/>
      <c r="B25" s="274"/>
      <c r="C25" s="836" t="n">
        <v>0.472222222222223</v>
      </c>
      <c r="D25" s="823" t="s">
        <v>25</v>
      </c>
      <c r="E25" s="824" t="s">
        <v>11</v>
      </c>
      <c r="F25" s="825" t="s">
        <v>7</v>
      </c>
      <c r="G25" s="824" t="s">
        <v>17</v>
      </c>
      <c r="H25" s="826" t="n">
        <v>0</v>
      </c>
      <c r="I25" s="825" t="s">
        <v>7</v>
      </c>
      <c r="J25" s="827" t="n">
        <v>1</v>
      </c>
      <c r="K25" s="274"/>
      <c r="L25" s="842" t="s">
        <v>252</v>
      </c>
      <c r="M25" s="842"/>
      <c r="N25" s="274"/>
      <c r="O25" s="274"/>
      <c r="P25" s="277"/>
      <c r="Q25" s="277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7"/>
      <c r="AD25" s="274"/>
      <c r="AE25" s="274"/>
      <c r="AF25" s="274"/>
      <c r="AG25" s="274"/>
      <c r="AH25" s="387"/>
      <c r="AI25" s="387"/>
    </row>
    <row r="26" customFormat="false" ht="16.15" hidden="false" customHeight="false" outlineLevel="0" collapsed="false">
      <c r="A26" s="407"/>
      <c r="B26" s="274"/>
      <c r="C26" s="840" t="n">
        <v>0.472222222222223</v>
      </c>
      <c r="D26" s="829" t="s">
        <v>26</v>
      </c>
      <c r="E26" s="824" t="s">
        <v>9</v>
      </c>
      <c r="F26" s="825" t="s">
        <v>7</v>
      </c>
      <c r="G26" s="824" t="s">
        <v>12</v>
      </c>
      <c r="H26" s="826" t="n">
        <v>5</v>
      </c>
      <c r="I26" s="825" t="s">
        <v>7</v>
      </c>
      <c r="J26" s="827" t="n">
        <v>0</v>
      </c>
      <c r="K26" s="274"/>
      <c r="L26" s="842" t="s">
        <v>253</v>
      </c>
      <c r="M26" s="842"/>
      <c r="N26" s="274"/>
      <c r="O26" s="274"/>
      <c r="P26" s="277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7"/>
      <c r="AD26" s="274"/>
      <c r="AE26" s="274"/>
      <c r="AF26" s="274"/>
      <c r="AG26" s="274"/>
      <c r="AH26" s="387"/>
      <c r="AI26" s="387"/>
    </row>
    <row r="27" customFormat="false" ht="16.15" hidden="false" customHeight="false" outlineLevel="0" collapsed="false">
      <c r="A27" s="319"/>
      <c r="B27" s="274"/>
      <c r="C27" s="843" t="n">
        <v>0.472222222222223</v>
      </c>
      <c r="D27" s="831" t="s">
        <v>27</v>
      </c>
      <c r="E27" s="845"/>
      <c r="F27" s="845"/>
      <c r="G27" s="845"/>
      <c r="H27" s="826"/>
      <c r="I27" s="825"/>
      <c r="J27" s="827"/>
      <c r="K27" s="274"/>
      <c r="L27" s="842" t="s">
        <v>254</v>
      </c>
      <c r="M27" s="842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7"/>
      <c r="AD27" s="274"/>
      <c r="AE27" s="274"/>
      <c r="AF27" s="274"/>
      <c r="AG27" s="274"/>
      <c r="AH27" s="387"/>
      <c r="AI27" s="387"/>
    </row>
    <row r="28" customFormat="false" ht="16.15" hidden="false" customHeight="false" outlineLevel="0" collapsed="false">
      <c r="A28" s="343"/>
      <c r="B28" s="274"/>
      <c r="C28" s="822" t="n">
        <v>0.486111111111111</v>
      </c>
      <c r="D28" s="345" t="s">
        <v>25</v>
      </c>
      <c r="E28" s="846" t="s">
        <v>8</v>
      </c>
      <c r="F28" s="833" t="s">
        <v>7</v>
      </c>
      <c r="G28" s="846" t="s">
        <v>59</v>
      </c>
      <c r="H28" s="834" t="n">
        <v>5</v>
      </c>
      <c r="I28" s="833" t="s">
        <v>7</v>
      </c>
      <c r="J28" s="835" t="n">
        <v>1</v>
      </c>
      <c r="K28" s="274"/>
      <c r="L28" s="842" t="s">
        <v>255</v>
      </c>
      <c r="M28" s="842"/>
      <c r="N28" s="383"/>
      <c r="O28" s="383"/>
      <c r="P28" s="383"/>
      <c r="Q28" s="402"/>
      <c r="R28" s="383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7"/>
      <c r="AD28" s="274"/>
      <c r="AE28" s="274"/>
      <c r="AF28" s="274"/>
      <c r="AG28" s="274"/>
      <c r="AH28" s="274"/>
      <c r="AI28" s="274"/>
    </row>
    <row r="29" customFormat="false" ht="16.15" hidden="false" customHeight="false" outlineLevel="0" collapsed="false">
      <c r="A29" s="413"/>
      <c r="B29" s="274"/>
      <c r="C29" s="828" t="n">
        <v>0.486111111111111</v>
      </c>
      <c r="D29" s="359" t="s">
        <v>26</v>
      </c>
      <c r="E29" s="846" t="s">
        <v>15</v>
      </c>
      <c r="F29" s="833" t="s">
        <v>7</v>
      </c>
      <c r="G29" s="846" t="s">
        <v>10</v>
      </c>
      <c r="H29" s="834" t="n">
        <v>1</v>
      </c>
      <c r="I29" s="833" t="s">
        <v>7</v>
      </c>
      <c r="J29" s="835" t="n">
        <v>1</v>
      </c>
      <c r="K29" s="274"/>
      <c r="L29" s="842" t="s">
        <v>256</v>
      </c>
      <c r="M29" s="842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7"/>
      <c r="AD29" s="274"/>
      <c r="AE29" s="274"/>
      <c r="AF29" s="274"/>
      <c r="AG29" s="274"/>
      <c r="AH29" s="274"/>
      <c r="AI29" s="274"/>
    </row>
    <row r="30" customFormat="false" ht="16.15" hidden="false" customHeight="false" outlineLevel="0" collapsed="false">
      <c r="A30" s="274"/>
      <c r="B30" s="274"/>
      <c r="C30" s="830" t="n">
        <v>0.486111111111111</v>
      </c>
      <c r="D30" s="371" t="s">
        <v>27</v>
      </c>
      <c r="E30" s="846" t="s">
        <v>16</v>
      </c>
      <c r="F30" s="833" t="s">
        <v>7</v>
      </c>
      <c r="G30" s="846" t="s">
        <v>11</v>
      </c>
      <c r="H30" s="847" t="n">
        <v>5</v>
      </c>
      <c r="I30" s="833" t="s">
        <v>7</v>
      </c>
      <c r="J30" s="848" t="n">
        <v>1</v>
      </c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7"/>
      <c r="AD30" s="274"/>
      <c r="AE30" s="274"/>
      <c r="AF30" s="274"/>
      <c r="AG30" s="274"/>
      <c r="AH30" s="274"/>
      <c r="AI30" s="274"/>
    </row>
    <row r="31" customFormat="false" ht="16.15" hidden="false" customHeight="false" outlineLevel="0" collapsed="false">
      <c r="A31" s="343"/>
      <c r="B31" s="274"/>
      <c r="C31" s="836" t="n">
        <v>0.5</v>
      </c>
      <c r="D31" s="823" t="s">
        <v>25</v>
      </c>
      <c r="E31" s="849" t="s">
        <v>8</v>
      </c>
      <c r="F31" s="850" t="s">
        <v>7</v>
      </c>
      <c r="G31" s="849" t="s">
        <v>14</v>
      </c>
      <c r="H31" s="838" t="n">
        <v>1</v>
      </c>
      <c r="I31" s="825" t="s">
        <v>7</v>
      </c>
      <c r="J31" s="839" t="n">
        <v>0</v>
      </c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7"/>
      <c r="AD31" s="274"/>
      <c r="AE31" s="274"/>
      <c r="AF31" s="274"/>
      <c r="AG31" s="274"/>
      <c r="AH31" s="274"/>
      <c r="AI31" s="274"/>
    </row>
    <row r="32" customFormat="false" ht="16.15" hidden="false" customHeight="false" outlineLevel="0" collapsed="false">
      <c r="A32" s="421"/>
      <c r="B32" s="274"/>
      <c r="C32" s="840" t="n">
        <v>0.5</v>
      </c>
      <c r="D32" s="829" t="s">
        <v>26</v>
      </c>
      <c r="E32" s="849" t="s">
        <v>15</v>
      </c>
      <c r="F32" s="825" t="s">
        <v>7</v>
      </c>
      <c r="G32" s="849" t="s">
        <v>17</v>
      </c>
      <c r="H32" s="838" t="n">
        <v>0</v>
      </c>
      <c r="I32" s="825" t="s">
        <v>7</v>
      </c>
      <c r="J32" s="839" t="n">
        <v>2</v>
      </c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7"/>
      <c r="AD32" s="274"/>
      <c r="AE32" s="274"/>
      <c r="AF32" s="274"/>
      <c r="AG32" s="274"/>
      <c r="AH32" s="274"/>
      <c r="AI32" s="274"/>
    </row>
    <row r="33" customFormat="false" ht="16.15" hidden="false" customHeight="false" outlineLevel="0" collapsed="false">
      <c r="A33" s="424"/>
      <c r="B33" s="274"/>
      <c r="C33" s="843" t="n">
        <v>0.5</v>
      </c>
      <c r="D33" s="831" t="s">
        <v>27</v>
      </c>
      <c r="E33" s="849" t="s">
        <v>9</v>
      </c>
      <c r="F33" s="825" t="s">
        <v>7</v>
      </c>
      <c r="G33" s="849" t="s">
        <v>59</v>
      </c>
      <c r="H33" s="838" t="n">
        <v>5</v>
      </c>
      <c r="I33" s="825" t="s">
        <v>7</v>
      </c>
      <c r="J33" s="839" t="n">
        <v>2</v>
      </c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7"/>
    </row>
    <row r="34" customFormat="false" ht="16.15" hidden="false" customHeight="false" outlineLevel="0" collapsed="false">
      <c r="A34" s="357"/>
      <c r="B34" s="274"/>
      <c r="C34" s="822" t="n">
        <v>0.513888888888889</v>
      </c>
      <c r="D34" s="345" t="s">
        <v>25</v>
      </c>
      <c r="E34" s="846" t="str">
        <f aca="false">L5</f>
        <v>Kbely A</v>
      </c>
      <c r="F34" s="833" t="s">
        <v>7</v>
      </c>
      <c r="G34" s="846" t="str">
        <f aca="false">L13</f>
        <v>Hostivař</v>
      </c>
      <c r="H34" s="847" t="n">
        <v>1</v>
      </c>
      <c r="I34" s="833" t="s">
        <v>7</v>
      </c>
      <c r="J34" s="848" t="n">
        <v>2</v>
      </c>
      <c r="L34" s="274" t="s">
        <v>257</v>
      </c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7"/>
    </row>
    <row r="35" customFormat="false" ht="16.15" hidden="false" customHeight="false" outlineLevel="0" collapsed="false">
      <c r="A35" s="421"/>
      <c r="B35" s="274"/>
      <c r="C35" s="828" t="n">
        <v>0.513888888888889</v>
      </c>
      <c r="D35" s="359" t="s">
        <v>26</v>
      </c>
      <c r="E35" s="846" t="str">
        <f aca="false">L4</f>
        <v>HK 12</v>
      </c>
      <c r="F35" s="833" t="s">
        <v>7</v>
      </c>
      <c r="G35" s="846" t="str">
        <f aca="false">L16</f>
        <v>Praga</v>
      </c>
      <c r="H35" s="847" t="n">
        <v>3</v>
      </c>
      <c r="I35" s="833" t="s">
        <v>7</v>
      </c>
      <c r="J35" s="848" t="n">
        <v>0</v>
      </c>
      <c r="L35" s="274" t="s">
        <v>258</v>
      </c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7"/>
    </row>
    <row r="36" customFormat="false" ht="16.15" hidden="false" customHeight="false" outlineLevel="0" collapsed="false">
      <c r="A36" s="403"/>
      <c r="B36" s="274"/>
      <c r="C36" s="830" t="n">
        <v>0.513888888888889</v>
      </c>
      <c r="D36" s="371" t="s">
        <v>27</v>
      </c>
      <c r="E36" s="846" t="str">
        <f aca="false">L7</f>
        <v>Mnichovice A</v>
      </c>
      <c r="F36" s="833" t="s">
        <v>7</v>
      </c>
      <c r="G36" s="846" t="str">
        <f aca="false">L14</f>
        <v>Kbely B</v>
      </c>
      <c r="H36" s="847" t="n">
        <v>2</v>
      </c>
      <c r="I36" s="833" t="s">
        <v>7</v>
      </c>
      <c r="J36" s="848" t="n">
        <v>1</v>
      </c>
      <c r="L36" s="274" t="s">
        <v>84</v>
      </c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7"/>
    </row>
    <row r="37" customFormat="false" ht="16.15" hidden="false" customHeight="false" outlineLevel="0" collapsed="false">
      <c r="A37" s="274"/>
      <c r="B37" s="274"/>
      <c r="C37" s="836" t="n">
        <v>0.527777777777778</v>
      </c>
      <c r="D37" s="851" t="s">
        <v>25</v>
      </c>
      <c r="E37" s="849" t="str">
        <f aca="false">L8</f>
        <v>Slavia K</v>
      </c>
      <c r="F37" s="850" t="s">
        <v>7</v>
      </c>
      <c r="G37" s="849" t="str">
        <f aca="false">L12</f>
        <v>Jičín</v>
      </c>
      <c r="H37" s="852" t="n">
        <v>0</v>
      </c>
      <c r="I37" s="850" t="s">
        <v>7</v>
      </c>
      <c r="J37" s="853" t="n">
        <v>3</v>
      </c>
      <c r="L37" s="274" t="s">
        <v>85</v>
      </c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4"/>
      <c r="Z37" s="274"/>
      <c r="AA37" s="274"/>
      <c r="AB37" s="274"/>
      <c r="AC37" s="277"/>
    </row>
    <row r="38" customFormat="false" ht="16.15" hidden="false" customHeight="false" outlineLevel="0" collapsed="false">
      <c r="A38" s="424"/>
      <c r="B38" s="274"/>
      <c r="C38" s="840" t="n">
        <v>0.527777777777778</v>
      </c>
      <c r="D38" s="829" t="s">
        <v>26</v>
      </c>
      <c r="E38" s="849" t="str">
        <f aca="false">L6</f>
        <v>President</v>
      </c>
      <c r="F38" s="825" t="s">
        <v>7</v>
      </c>
      <c r="G38" s="849" t="str">
        <f aca="false">L15</f>
        <v>HK 13</v>
      </c>
      <c r="H38" s="854" t="n">
        <v>2</v>
      </c>
      <c r="I38" s="825" t="s">
        <v>7</v>
      </c>
      <c r="J38" s="855" t="n">
        <v>1</v>
      </c>
      <c r="K38" s="274" t="s">
        <v>259</v>
      </c>
      <c r="L38" s="274" t="s">
        <v>86</v>
      </c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4"/>
      <c r="Z38" s="274"/>
      <c r="AA38" s="274"/>
      <c r="AB38" s="274"/>
      <c r="AC38" s="277"/>
    </row>
    <row r="39" customFormat="false" ht="16.15" hidden="false" customHeight="false" outlineLevel="0" collapsed="false">
      <c r="A39" s="403"/>
      <c r="B39" s="274"/>
      <c r="C39" s="843" t="n">
        <v>0.527777777777778</v>
      </c>
      <c r="D39" s="831" t="s">
        <v>27</v>
      </c>
      <c r="E39" s="856" t="str">
        <f aca="false">E34</f>
        <v>Kbely A</v>
      </c>
      <c r="F39" s="857" t="s">
        <v>7</v>
      </c>
      <c r="G39" s="856" t="str">
        <f aca="false">G35</f>
        <v>Praga</v>
      </c>
      <c r="H39" s="854" t="n">
        <v>2</v>
      </c>
      <c r="I39" s="825" t="s">
        <v>7</v>
      </c>
      <c r="J39" s="855" t="n">
        <v>0</v>
      </c>
      <c r="K39" s="274"/>
      <c r="L39" s="274" t="s">
        <v>88</v>
      </c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7"/>
    </row>
    <row r="40" customFormat="false" ht="16.15" hidden="false" customHeight="false" outlineLevel="0" collapsed="false">
      <c r="A40" s="438"/>
      <c r="B40" s="274"/>
      <c r="C40" s="836" t="n">
        <v>0.541666666666667</v>
      </c>
      <c r="D40" s="429" t="s">
        <v>25</v>
      </c>
      <c r="E40" s="819" t="str">
        <f aca="false">G34</f>
        <v>Hostivař</v>
      </c>
      <c r="F40" s="858" t="s">
        <v>7</v>
      </c>
      <c r="G40" s="819" t="str">
        <f aca="false">E35</f>
        <v>HK 12</v>
      </c>
      <c r="H40" s="859" t="n">
        <v>2</v>
      </c>
      <c r="I40" s="860" t="s">
        <v>7</v>
      </c>
      <c r="J40" s="861" t="n">
        <v>3</v>
      </c>
      <c r="K40" s="274"/>
      <c r="L40" s="274" t="s">
        <v>90</v>
      </c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7"/>
    </row>
    <row r="41" customFormat="false" ht="16.15" hidden="false" customHeight="false" outlineLevel="0" collapsed="false">
      <c r="A41" s="274"/>
      <c r="B41" s="274"/>
      <c r="C41" s="439" t="n">
        <v>0.5625</v>
      </c>
      <c r="D41" s="440"/>
      <c r="E41" s="441" t="s">
        <v>52</v>
      </c>
      <c r="F41" s="441"/>
      <c r="G41" s="441"/>
      <c r="H41" s="443"/>
      <c r="I41" s="443"/>
      <c r="J41" s="862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7"/>
    </row>
  </sheetData>
  <mergeCells count="31">
    <mergeCell ref="C1:J1"/>
    <mergeCell ref="L1:R1"/>
    <mergeCell ref="C2:J2"/>
    <mergeCell ref="M3:O3"/>
    <mergeCell ref="P3:R3"/>
    <mergeCell ref="S3:U3"/>
    <mergeCell ref="V3:X3"/>
    <mergeCell ref="Y3:AA3"/>
    <mergeCell ref="AB3:AD3"/>
    <mergeCell ref="C4:D4"/>
    <mergeCell ref="M11:O11"/>
    <mergeCell ref="P11:R11"/>
    <mergeCell ref="S11:U11"/>
    <mergeCell ref="V11:X11"/>
    <mergeCell ref="Y11:AA11"/>
    <mergeCell ref="AB11:AD11"/>
    <mergeCell ref="E12:G12"/>
    <mergeCell ref="H12:J12"/>
    <mergeCell ref="L18:M18"/>
    <mergeCell ref="N19:O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E41:G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K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E19" activeCellId="0" sqref="E19"/>
    </sheetView>
  </sheetViews>
  <sheetFormatPr defaultColWidth="11.58984375" defaultRowHeight="16.8" zeroHeight="false" outlineLevelRow="0" outlineLevelCol="0"/>
  <cols>
    <col collapsed="false" customWidth="true" hidden="false" outlineLevel="0" max="1" min="1" style="1" width="22.11"/>
    <col collapsed="false" customWidth="true" hidden="false" outlineLevel="0" max="2" min="2" style="1" width="4.89"/>
    <col collapsed="false" customWidth="true" hidden="false" outlineLevel="0" max="3" min="3" style="2" width="8.89"/>
    <col collapsed="false" customWidth="true" hidden="false" outlineLevel="0" max="4" min="4" style="3" width="7.56"/>
    <col collapsed="false" customWidth="true" hidden="false" outlineLevel="0" max="5" min="5" style="1" width="22.66"/>
    <col collapsed="false" customWidth="true" hidden="false" outlineLevel="0" max="6" min="6" style="4" width="2.45"/>
    <col collapsed="false" customWidth="true" hidden="false" outlineLevel="0" max="7" min="7" style="1" width="22.66"/>
    <col collapsed="false" customWidth="true" hidden="false" outlineLevel="0" max="8" min="8" style="1" width="5.33"/>
    <col collapsed="false" customWidth="true" hidden="false" outlineLevel="0" max="9" min="9" style="4" width="2.33"/>
    <col collapsed="false" customWidth="true" hidden="false" outlineLevel="0" max="10" min="10" style="1" width="5.55"/>
    <col collapsed="false" customWidth="true" hidden="true" outlineLevel="0" max="11" min="11" style="1" width="1.56"/>
    <col collapsed="false" customWidth="true" hidden="true" outlineLevel="0" max="12" min="12" style="1" width="16.11"/>
    <col collapsed="false" customWidth="true" hidden="false" outlineLevel="0" max="13" min="13" style="1" width="6.42"/>
    <col collapsed="false" customWidth="true" hidden="false" outlineLevel="0" max="14" min="14" style="1" width="3.45"/>
    <col collapsed="false" customWidth="true" hidden="false" outlineLevel="0" max="15" min="15" style="1" width="13.66"/>
    <col collapsed="false" customWidth="true" hidden="false" outlineLevel="0" max="16" min="16" style="1" width="6.11"/>
    <col collapsed="false" customWidth="true" hidden="false" outlineLevel="0" max="17" min="17" style="4" width="2.12"/>
    <col collapsed="false" customWidth="true" hidden="false" outlineLevel="0" max="19" min="18" style="1" width="6.11"/>
    <col collapsed="false" customWidth="true" hidden="false" outlineLevel="0" max="20" min="20" style="4" width="2.12"/>
    <col collapsed="false" customWidth="true" hidden="false" outlineLevel="0" max="22" min="21" style="1" width="6.11"/>
    <col collapsed="false" customWidth="true" hidden="false" outlineLevel="0" max="23" min="23" style="4" width="2.12"/>
    <col collapsed="false" customWidth="true" hidden="false" outlineLevel="0" max="25" min="24" style="1" width="6.11"/>
    <col collapsed="false" customWidth="true" hidden="false" outlineLevel="0" max="26" min="26" style="4" width="2.12"/>
    <col collapsed="false" customWidth="true" hidden="false" outlineLevel="0" max="28" min="27" style="1" width="6.11"/>
    <col collapsed="false" customWidth="true" hidden="false" outlineLevel="0" max="29" min="29" style="4" width="2.12"/>
    <col collapsed="false" customWidth="true" hidden="false" outlineLevel="0" max="30" min="30" style="1" width="6.11"/>
    <col collapsed="false" customWidth="true" hidden="false" outlineLevel="0" max="31" min="31" style="1" width="6.78"/>
    <col collapsed="false" customWidth="true" hidden="false" outlineLevel="0" max="32" min="32" style="4" width="2.12"/>
    <col collapsed="false" customWidth="true" hidden="false" outlineLevel="0" max="33" min="33" style="1" width="6.78"/>
    <col collapsed="false" customWidth="true" hidden="false" outlineLevel="0" max="35" min="34" style="1" width="7.67"/>
    <col collapsed="false" customWidth="true" hidden="false" outlineLevel="0" max="37" min="36" style="1" width="7"/>
    <col collapsed="false" customWidth="false" hidden="false" outlineLevel="0" max="252" min="38" style="1" width="11.57"/>
    <col collapsed="false" customWidth="false" hidden="false" outlineLevel="0" max="256" min="253" style="5" width="11.57"/>
    <col collapsed="false" customWidth="true" hidden="false" outlineLevel="0" max="257" min="257" style="5" width="22.11"/>
    <col collapsed="false" customWidth="true" hidden="false" outlineLevel="0" max="258" min="258" style="5" width="4.89"/>
    <col collapsed="false" customWidth="true" hidden="false" outlineLevel="0" max="259" min="259" style="5" width="8.89"/>
    <col collapsed="false" customWidth="true" hidden="false" outlineLevel="0" max="260" min="260" style="5" width="7.56"/>
    <col collapsed="false" customWidth="true" hidden="false" outlineLevel="0" max="261" min="261" style="5" width="22.66"/>
    <col collapsed="false" customWidth="true" hidden="false" outlineLevel="0" max="262" min="262" style="5" width="2.45"/>
    <col collapsed="false" customWidth="true" hidden="false" outlineLevel="0" max="263" min="263" style="5" width="22.66"/>
    <col collapsed="false" customWidth="true" hidden="false" outlineLevel="0" max="264" min="264" style="5" width="5.33"/>
    <col collapsed="false" customWidth="true" hidden="false" outlineLevel="0" max="265" min="265" style="5" width="2.33"/>
    <col collapsed="false" customWidth="true" hidden="false" outlineLevel="0" max="266" min="266" style="5" width="5.55"/>
    <col collapsed="false" customWidth="false" hidden="true" outlineLevel="0" max="268" min="267" style="5" width="11.52"/>
    <col collapsed="false" customWidth="true" hidden="false" outlineLevel="0" max="269" min="269" style="5" width="6.42"/>
    <col collapsed="false" customWidth="true" hidden="false" outlineLevel="0" max="270" min="270" style="5" width="3.45"/>
    <col collapsed="false" customWidth="true" hidden="false" outlineLevel="0" max="271" min="271" style="5" width="13.66"/>
    <col collapsed="false" customWidth="true" hidden="false" outlineLevel="0" max="272" min="272" style="5" width="6.11"/>
    <col collapsed="false" customWidth="true" hidden="false" outlineLevel="0" max="273" min="273" style="5" width="2.12"/>
    <col collapsed="false" customWidth="true" hidden="false" outlineLevel="0" max="275" min="274" style="5" width="6.11"/>
    <col collapsed="false" customWidth="true" hidden="false" outlineLevel="0" max="276" min="276" style="5" width="2.12"/>
    <col collapsed="false" customWidth="true" hidden="false" outlineLevel="0" max="278" min="277" style="5" width="6.11"/>
    <col collapsed="false" customWidth="true" hidden="false" outlineLevel="0" max="279" min="279" style="5" width="2.12"/>
    <col collapsed="false" customWidth="true" hidden="false" outlineLevel="0" max="281" min="280" style="5" width="6.11"/>
    <col collapsed="false" customWidth="true" hidden="false" outlineLevel="0" max="282" min="282" style="5" width="2.12"/>
    <col collapsed="false" customWidth="true" hidden="false" outlineLevel="0" max="284" min="283" style="5" width="6.11"/>
    <col collapsed="false" customWidth="true" hidden="false" outlineLevel="0" max="285" min="285" style="5" width="2.12"/>
    <col collapsed="false" customWidth="true" hidden="false" outlineLevel="0" max="286" min="286" style="5" width="6.11"/>
    <col collapsed="false" customWidth="true" hidden="false" outlineLevel="0" max="287" min="287" style="5" width="6.78"/>
    <col collapsed="false" customWidth="true" hidden="false" outlineLevel="0" max="288" min="288" style="5" width="2.12"/>
    <col collapsed="false" customWidth="true" hidden="false" outlineLevel="0" max="289" min="289" style="5" width="6.78"/>
    <col collapsed="false" customWidth="true" hidden="false" outlineLevel="0" max="291" min="290" style="5" width="7.67"/>
    <col collapsed="false" customWidth="true" hidden="false" outlineLevel="0" max="293" min="292" style="5" width="7"/>
    <col collapsed="false" customWidth="false" hidden="false" outlineLevel="0" max="512" min="294" style="5" width="11.57"/>
    <col collapsed="false" customWidth="true" hidden="false" outlineLevel="0" max="513" min="513" style="5" width="22.11"/>
    <col collapsed="false" customWidth="true" hidden="false" outlineLevel="0" max="514" min="514" style="5" width="4.89"/>
    <col collapsed="false" customWidth="true" hidden="false" outlineLevel="0" max="515" min="515" style="5" width="8.89"/>
    <col collapsed="false" customWidth="true" hidden="false" outlineLevel="0" max="516" min="516" style="5" width="7.56"/>
    <col collapsed="false" customWidth="true" hidden="false" outlineLevel="0" max="517" min="517" style="5" width="22.66"/>
    <col collapsed="false" customWidth="true" hidden="false" outlineLevel="0" max="518" min="518" style="5" width="2.45"/>
    <col collapsed="false" customWidth="true" hidden="false" outlineLevel="0" max="519" min="519" style="5" width="22.66"/>
    <col collapsed="false" customWidth="true" hidden="false" outlineLevel="0" max="520" min="520" style="5" width="5.33"/>
    <col collapsed="false" customWidth="true" hidden="false" outlineLevel="0" max="521" min="521" style="5" width="2.33"/>
    <col collapsed="false" customWidth="true" hidden="false" outlineLevel="0" max="522" min="522" style="5" width="5.55"/>
    <col collapsed="false" customWidth="false" hidden="true" outlineLevel="0" max="524" min="523" style="5" width="11.52"/>
    <col collapsed="false" customWidth="true" hidden="false" outlineLevel="0" max="525" min="525" style="5" width="6.42"/>
    <col collapsed="false" customWidth="true" hidden="false" outlineLevel="0" max="526" min="526" style="5" width="3.45"/>
    <col collapsed="false" customWidth="true" hidden="false" outlineLevel="0" max="527" min="527" style="5" width="13.66"/>
    <col collapsed="false" customWidth="true" hidden="false" outlineLevel="0" max="528" min="528" style="5" width="6.11"/>
    <col collapsed="false" customWidth="true" hidden="false" outlineLevel="0" max="529" min="529" style="5" width="2.12"/>
    <col collapsed="false" customWidth="true" hidden="false" outlineLevel="0" max="531" min="530" style="5" width="6.11"/>
    <col collapsed="false" customWidth="true" hidden="false" outlineLevel="0" max="532" min="532" style="5" width="2.12"/>
    <col collapsed="false" customWidth="true" hidden="false" outlineLevel="0" max="534" min="533" style="5" width="6.11"/>
    <col collapsed="false" customWidth="true" hidden="false" outlineLevel="0" max="535" min="535" style="5" width="2.12"/>
    <col collapsed="false" customWidth="true" hidden="false" outlineLevel="0" max="537" min="536" style="5" width="6.11"/>
    <col collapsed="false" customWidth="true" hidden="false" outlineLevel="0" max="538" min="538" style="5" width="2.12"/>
    <col collapsed="false" customWidth="true" hidden="false" outlineLevel="0" max="540" min="539" style="5" width="6.11"/>
    <col collapsed="false" customWidth="true" hidden="false" outlineLevel="0" max="541" min="541" style="5" width="2.12"/>
    <col collapsed="false" customWidth="true" hidden="false" outlineLevel="0" max="542" min="542" style="5" width="6.11"/>
    <col collapsed="false" customWidth="true" hidden="false" outlineLevel="0" max="543" min="543" style="5" width="6.78"/>
    <col collapsed="false" customWidth="true" hidden="false" outlineLevel="0" max="544" min="544" style="5" width="2.12"/>
    <col collapsed="false" customWidth="true" hidden="false" outlineLevel="0" max="545" min="545" style="5" width="6.78"/>
    <col collapsed="false" customWidth="true" hidden="false" outlineLevel="0" max="547" min="546" style="5" width="7.67"/>
    <col collapsed="false" customWidth="true" hidden="false" outlineLevel="0" max="549" min="548" style="5" width="7"/>
    <col collapsed="false" customWidth="false" hidden="false" outlineLevel="0" max="768" min="550" style="5" width="11.57"/>
    <col collapsed="false" customWidth="true" hidden="false" outlineLevel="0" max="769" min="769" style="5" width="22.11"/>
    <col collapsed="false" customWidth="true" hidden="false" outlineLevel="0" max="770" min="770" style="5" width="4.89"/>
    <col collapsed="false" customWidth="true" hidden="false" outlineLevel="0" max="771" min="771" style="5" width="8.89"/>
    <col collapsed="false" customWidth="true" hidden="false" outlineLevel="0" max="772" min="772" style="5" width="7.56"/>
    <col collapsed="false" customWidth="true" hidden="false" outlineLevel="0" max="773" min="773" style="5" width="22.66"/>
    <col collapsed="false" customWidth="true" hidden="false" outlineLevel="0" max="774" min="774" style="5" width="2.45"/>
    <col collapsed="false" customWidth="true" hidden="false" outlineLevel="0" max="775" min="775" style="5" width="22.66"/>
    <col collapsed="false" customWidth="true" hidden="false" outlineLevel="0" max="776" min="776" style="5" width="5.33"/>
    <col collapsed="false" customWidth="true" hidden="false" outlineLevel="0" max="777" min="777" style="5" width="2.33"/>
    <col collapsed="false" customWidth="true" hidden="false" outlineLevel="0" max="778" min="778" style="5" width="5.55"/>
    <col collapsed="false" customWidth="false" hidden="true" outlineLevel="0" max="780" min="779" style="5" width="11.52"/>
    <col collapsed="false" customWidth="true" hidden="false" outlineLevel="0" max="781" min="781" style="5" width="6.42"/>
    <col collapsed="false" customWidth="true" hidden="false" outlineLevel="0" max="782" min="782" style="5" width="3.45"/>
    <col collapsed="false" customWidth="true" hidden="false" outlineLevel="0" max="783" min="783" style="5" width="13.66"/>
    <col collapsed="false" customWidth="true" hidden="false" outlineLevel="0" max="784" min="784" style="5" width="6.11"/>
    <col collapsed="false" customWidth="true" hidden="false" outlineLevel="0" max="785" min="785" style="5" width="2.12"/>
    <col collapsed="false" customWidth="true" hidden="false" outlineLevel="0" max="787" min="786" style="5" width="6.11"/>
    <col collapsed="false" customWidth="true" hidden="false" outlineLevel="0" max="788" min="788" style="5" width="2.12"/>
    <col collapsed="false" customWidth="true" hidden="false" outlineLevel="0" max="790" min="789" style="5" width="6.11"/>
    <col collapsed="false" customWidth="true" hidden="false" outlineLevel="0" max="791" min="791" style="5" width="2.12"/>
    <col collapsed="false" customWidth="true" hidden="false" outlineLevel="0" max="793" min="792" style="5" width="6.11"/>
    <col collapsed="false" customWidth="true" hidden="false" outlineLevel="0" max="794" min="794" style="5" width="2.12"/>
    <col collapsed="false" customWidth="true" hidden="false" outlineLevel="0" max="796" min="795" style="5" width="6.11"/>
    <col collapsed="false" customWidth="true" hidden="false" outlineLevel="0" max="797" min="797" style="5" width="2.12"/>
    <col collapsed="false" customWidth="true" hidden="false" outlineLevel="0" max="798" min="798" style="5" width="6.11"/>
    <col collapsed="false" customWidth="true" hidden="false" outlineLevel="0" max="799" min="799" style="5" width="6.78"/>
    <col collapsed="false" customWidth="true" hidden="false" outlineLevel="0" max="800" min="800" style="5" width="2.12"/>
    <col collapsed="false" customWidth="true" hidden="false" outlineLevel="0" max="801" min="801" style="5" width="6.78"/>
    <col collapsed="false" customWidth="true" hidden="false" outlineLevel="0" max="803" min="802" style="5" width="7.67"/>
    <col collapsed="false" customWidth="true" hidden="false" outlineLevel="0" max="805" min="804" style="5" width="7"/>
    <col collapsed="false" customWidth="false" hidden="false" outlineLevel="0" max="1024" min="806" style="5" width="11.57"/>
  </cols>
  <sheetData>
    <row r="1" s="5" customFormat="true" ht="16.15" hidden="false" customHeight="false" outlineLevel="0" collapsed="false">
      <c r="A1" s="1"/>
      <c r="B1" s="1"/>
      <c r="C1" s="6"/>
      <c r="D1" s="6"/>
      <c r="E1" s="6"/>
      <c r="F1" s="6"/>
      <c r="G1" s="6"/>
      <c r="H1" s="6"/>
      <c r="I1" s="6"/>
      <c r="J1" s="6"/>
      <c r="K1" s="1"/>
      <c r="L1" s="1"/>
      <c r="M1" s="1"/>
      <c r="N1" s="1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1"/>
      <c r="AF1" s="4"/>
      <c r="AG1" s="1"/>
      <c r="AH1" s="1"/>
      <c r="AI1" s="1"/>
      <c r="AJ1" s="1"/>
      <c r="AK1" s="1"/>
    </row>
    <row r="2" s="5" customFormat="true" ht="16.15" hidden="false" customHeight="false" outlineLevel="0" collapsed="false">
      <c r="A2" s="1"/>
      <c r="B2" s="1"/>
      <c r="C2" s="8" t="s">
        <v>53</v>
      </c>
      <c r="D2" s="8"/>
      <c r="E2" s="8"/>
      <c r="F2" s="8"/>
      <c r="G2" s="8"/>
      <c r="H2" s="8"/>
      <c r="I2" s="8"/>
      <c r="J2" s="8"/>
      <c r="K2" s="1"/>
      <c r="L2" s="1"/>
      <c r="M2" s="1"/>
      <c r="N2" s="1"/>
      <c r="O2" s="1"/>
      <c r="P2" s="1"/>
      <c r="Q2" s="4"/>
      <c r="R2" s="1"/>
      <c r="S2" s="1"/>
      <c r="T2" s="4"/>
      <c r="U2" s="1"/>
      <c r="V2" s="1"/>
      <c r="W2" s="4"/>
      <c r="X2" s="1"/>
      <c r="Y2" s="1"/>
      <c r="Z2" s="4"/>
      <c r="AA2" s="1"/>
      <c r="AB2" s="1"/>
      <c r="AC2" s="4"/>
      <c r="AD2" s="1"/>
      <c r="AE2" s="1"/>
      <c r="AF2" s="4"/>
      <c r="AG2" s="1"/>
      <c r="AH2" s="1"/>
      <c r="AI2" s="1"/>
      <c r="AJ2" s="1"/>
      <c r="AK2" s="1"/>
    </row>
    <row r="3" s="5" customFormat="true" ht="16.15" hidden="false" customHeight="false" outlineLevel="0" collapsed="false">
      <c r="A3" s="1"/>
      <c r="B3" s="1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9" t="s">
        <v>1</v>
      </c>
      <c r="P3" s="187" t="str">
        <f aca="false">E5</f>
        <v>Rakovník</v>
      </c>
      <c r="Q3" s="187"/>
      <c r="R3" s="187"/>
      <c r="S3" s="188" t="str">
        <f aca="false">E6</f>
        <v>Litice žlutí</v>
      </c>
      <c r="T3" s="188"/>
      <c r="U3" s="188"/>
      <c r="V3" s="12" t="str">
        <f aca="false">E7</f>
        <v>Slavia D</v>
      </c>
      <c r="W3" s="12"/>
      <c r="X3" s="12"/>
      <c r="Y3" s="13" t="n">
        <f aca="false">E8</f>
        <v>0</v>
      </c>
      <c r="Z3" s="13"/>
      <c r="AA3" s="13"/>
      <c r="AB3" s="14" t="n">
        <f aca="false">E9</f>
        <v>0</v>
      </c>
      <c r="AC3" s="14"/>
      <c r="AD3" s="14"/>
      <c r="AE3" s="189" t="s">
        <v>2</v>
      </c>
      <c r="AF3" s="189"/>
      <c r="AG3" s="189"/>
      <c r="AH3" s="50" t="s">
        <v>3</v>
      </c>
      <c r="AI3" s="50" t="s">
        <v>4</v>
      </c>
      <c r="AJ3" s="1"/>
      <c r="AK3" s="1"/>
    </row>
    <row r="4" s="5" customFormat="true" ht="16.15" hidden="false" customHeight="false" outlineLevel="0" collapsed="false">
      <c r="A4" s="1"/>
      <c r="B4" s="1"/>
      <c r="C4" s="17" t="s">
        <v>5</v>
      </c>
      <c r="D4" s="17"/>
      <c r="E4" s="190" t="s">
        <v>1</v>
      </c>
      <c r="F4" s="2"/>
      <c r="G4" s="191" t="s">
        <v>6</v>
      </c>
      <c r="H4" s="2"/>
      <c r="I4" s="2"/>
      <c r="J4" s="2"/>
      <c r="K4" s="1"/>
      <c r="L4" s="1"/>
      <c r="M4" s="1"/>
      <c r="N4" s="1"/>
      <c r="O4" s="21" t="str">
        <f aca="false">E5</f>
        <v>Rakovník</v>
      </c>
      <c r="P4" s="67"/>
      <c r="Q4" s="67"/>
      <c r="R4" s="67"/>
      <c r="S4" s="50" t="n">
        <f aca="false">H13</f>
        <v>0</v>
      </c>
      <c r="T4" s="50" t="s">
        <v>7</v>
      </c>
      <c r="U4" s="50" t="n">
        <f aca="false">J13</f>
        <v>0</v>
      </c>
      <c r="V4" s="50" t="n">
        <f aca="false">H17</f>
        <v>0</v>
      </c>
      <c r="W4" s="50" t="s">
        <v>7</v>
      </c>
      <c r="X4" s="50" t="n">
        <f aca="false">J17</f>
        <v>0</v>
      </c>
      <c r="Y4" s="50" t="n">
        <f aca="false">H25</f>
        <v>0</v>
      </c>
      <c r="Z4" s="50" t="s">
        <v>7</v>
      </c>
      <c r="AA4" s="50" t="n">
        <f aca="false">J25</f>
        <v>0</v>
      </c>
      <c r="AB4" s="50" t="n">
        <f aca="false">H30</f>
        <v>0</v>
      </c>
      <c r="AC4" s="50" t="s">
        <v>7</v>
      </c>
      <c r="AD4" s="192" t="n">
        <f aca="false">J30</f>
        <v>0</v>
      </c>
      <c r="AE4" s="38" t="n">
        <f aca="false">S4+V4+Y4+AB4</f>
        <v>0</v>
      </c>
      <c r="AF4" s="39" t="s">
        <v>7</v>
      </c>
      <c r="AG4" s="39" t="n">
        <f aca="false">U4+X4+AA4+AD4</f>
        <v>0</v>
      </c>
      <c r="AH4" s="50" t="n">
        <v>6</v>
      </c>
      <c r="AI4" s="50" t="n">
        <v>1</v>
      </c>
      <c r="AJ4" s="1"/>
      <c r="AK4" s="1"/>
    </row>
    <row r="5" s="5" customFormat="true" ht="16.15" hidden="false" customHeight="false" outlineLevel="0" collapsed="false">
      <c r="A5" s="1"/>
      <c r="B5" s="1"/>
      <c r="C5" s="2"/>
      <c r="D5" s="2"/>
      <c r="E5" s="18" t="s">
        <v>54</v>
      </c>
      <c r="F5" s="2"/>
      <c r="G5" s="20" t="s">
        <v>55</v>
      </c>
      <c r="H5" s="2"/>
      <c r="I5" s="2"/>
      <c r="J5" s="2"/>
      <c r="K5" s="1"/>
      <c r="L5" s="1"/>
      <c r="M5" s="1"/>
      <c r="N5" s="1"/>
      <c r="O5" s="34" t="str">
        <f aca="false">E6</f>
        <v>Litice žlutí</v>
      </c>
      <c r="P5" s="50" t="n">
        <f aca="false">J13</f>
        <v>0</v>
      </c>
      <c r="Q5" s="50" t="s">
        <v>7</v>
      </c>
      <c r="R5" s="50" t="n">
        <f aca="false">H13</f>
        <v>0</v>
      </c>
      <c r="S5" s="67"/>
      <c r="T5" s="67"/>
      <c r="U5" s="67"/>
      <c r="V5" s="50" t="n">
        <f aca="false">H29</f>
        <v>0</v>
      </c>
      <c r="W5" s="50" t="s">
        <v>7</v>
      </c>
      <c r="X5" s="50" t="n">
        <f aca="false">J29</f>
        <v>0</v>
      </c>
      <c r="Y5" s="50" t="n">
        <f aca="false">H22</f>
        <v>0</v>
      </c>
      <c r="Z5" s="50" t="s">
        <v>7</v>
      </c>
      <c r="AA5" s="50" t="n">
        <f aca="false">J22</f>
        <v>0</v>
      </c>
      <c r="AB5" s="39" t="n">
        <f aca="false">H26</f>
        <v>0</v>
      </c>
      <c r="AC5" s="50" t="s">
        <v>7</v>
      </c>
      <c r="AD5" s="88" t="n">
        <f aca="false">J26</f>
        <v>0</v>
      </c>
      <c r="AE5" s="38" t="n">
        <f aca="false">P5+V5+Y5+AB5</f>
        <v>0</v>
      </c>
      <c r="AF5" s="39" t="s">
        <v>7</v>
      </c>
      <c r="AG5" s="39" t="n">
        <f aca="false">R5+X5+AA5+AD5</f>
        <v>0</v>
      </c>
      <c r="AH5" s="39" t="n">
        <v>1</v>
      </c>
      <c r="AI5" s="39" t="n">
        <v>2</v>
      </c>
      <c r="AJ5" s="1"/>
      <c r="AK5" s="1"/>
    </row>
    <row r="6" s="5" customFormat="true" ht="16.15" hidden="false" customHeight="false" outlineLevel="0" collapsed="false">
      <c r="A6" s="1"/>
      <c r="B6" s="1"/>
      <c r="C6" s="2"/>
      <c r="D6" s="2"/>
      <c r="E6" s="18" t="s">
        <v>56</v>
      </c>
      <c r="F6" s="2"/>
      <c r="G6" s="20" t="s">
        <v>57</v>
      </c>
      <c r="H6" s="2"/>
      <c r="I6" s="2"/>
      <c r="J6" s="2"/>
      <c r="K6" s="1"/>
      <c r="L6" s="1"/>
      <c r="M6" s="1"/>
      <c r="N6" s="1"/>
      <c r="O6" s="40" t="str">
        <f aca="false">E7</f>
        <v>Slavia D</v>
      </c>
      <c r="P6" s="50" t="n">
        <f aca="false">J17</f>
        <v>0</v>
      </c>
      <c r="Q6" s="50" t="s">
        <v>7</v>
      </c>
      <c r="R6" s="50" t="n">
        <f aca="false">H17</f>
        <v>0</v>
      </c>
      <c r="S6" s="50" t="n">
        <f aca="false">J29</f>
        <v>0</v>
      </c>
      <c r="T6" s="50" t="s">
        <v>7</v>
      </c>
      <c r="U6" s="50" t="n">
        <f aca="false">H29</f>
        <v>0</v>
      </c>
      <c r="V6" s="67"/>
      <c r="W6" s="67"/>
      <c r="X6" s="67"/>
      <c r="Y6" s="50" t="n">
        <f aca="false">H14</f>
        <v>0</v>
      </c>
      <c r="Z6" s="50" t="s">
        <v>7</v>
      </c>
      <c r="AA6" s="50" t="n">
        <f aca="false">J14</f>
        <v>0</v>
      </c>
      <c r="AB6" s="39" t="n">
        <f aca="false">H21</f>
        <v>0</v>
      </c>
      <c r="AC6" s="50" t="s">
        <v>7</v>
      </c>
      <c r="AD6" s="88" t="n">
        <f aca="false">J21</f>
        <v>0</v>
      </c>
      <c r="AE6" s="38" t="n">
        <f aca="false">P6+S6+Y6+AB6</f>
        <v>0</v>
      </c>
      <c r="AF6" s="39" t="s">
        <v>7</v>
      </c>
      <c r="AG6" s="39" t="n">
        <f aca="false">R6+U6+AA6+AD6</f>
        <v>0</v>
      </c>
      <c r="AH6" s="39" t="n">
        <v>1</v>
      </c>
      <c r="AI6" s="39" t="n">
        <v>3</v>
      </c>
      <c r="AJ6" s="1"/>
      <c r="AK6" s="1"/>
    </row>
    <row r="7" s="5" customFormat="true" ht="16.15" hidden="false" customHeight="false" outlineLevel="0" collapsed="false">
      <c r="A7" s="1"/>
      <c r="B7" s="1"/>
      <c r="C7" s="2"/>
      <c r="D7" s="2"/>
      <c r="E7" s="193" t="s">
        <v>58</v>
      </c>
      <c r="F7" s="2"/>
      <c r="G7" s="20" t="s">
        <v>59</v>
      </c>
      <c r="H7" s="2"/>
      <c r="I7" s="2"/>
      <c r="J7" s="2"/>
      <c r="K7" s="1"/>
      <c r="L7" s="1"/>
      <c r="M7" s="1"/>
      <c r="N7" s="1"/>
      <c r="O7" s="46" t="n">
        <f aca="false">E8</f>
        <v>0</v>
      </c>
      <c r="P7" s="50" t="n">
        <f aca="false">J25</f>
        <v>0</v>
      </c>
      <c r="Q7" s="50" t="s">
        <v>7</v>
      </c>
      <c r="R7" s="50" t="n">
        <f aca="false">H25</f>
        <v>0</v>
      </c>
      <c r="S7" s="50" t="n">
        <f aca="false">J22</f>
        <v>0</v>
      </c>
      <c r="T7" s="50" t="s">
        <v>7</v>
      </c>
      <c r="U7" s="50" t="n">
        <f aca="false">J22</f>
        <v>0</v>
      </c>
      <c r="V7" s="50" t="n">
        <f aca="false">J14</f>
        <v>0</v>
      </c>
      <c r="W7" s="50" t="s">
        <v>7</v>
      </c>
      <c r="X7" s="50" t="n">
        <f aca="false">H14</f>
        <v>0</v>
      </c>
      <c r="Y7" s="67"/>
      <c r="Z7" s="67"/>
      <c r="AA7" s="67"/>
      <c r="AB7" s="39" t="n">
        <f aca="false">H18</f>
        <v>0</v>
      </c>
      <c r="AC7" s="50" t="s">
        <v>7</v>
      </c>
      <c r="AD7" s="88" t="n">
        <f aca="false">J18</f>
        <v>0</v>
      </c>
      <c r="AE7" s="38" t="n">
        <f aca="false">P7+S7+V7+AB7</f>
        <v>0</v>
      </c>
      <c r="AF7" s="39" t="s">
        <v>7</v>
      </c>
      <c r="AG7" s="39" t="n">
        <f aca="false">R7+U7+X7+AD7</f>
        <v>0</v>
      </c>
      <c r="AH7" s="39"/>
      <c r="AI7" s="39"/>
      <c r="AJ7" s="1"/>
      <c r="AK7" s="1"/>
    </row>
    <row r="8" s="5" customFormat="true" ht="16.15" hidden="false" customHeight="false" outlineLevel="0" collapsed="false">
      <c r="A8" s="1"/>
      <c r="B8" s="1"/>
      <c r="C8" s="2"/>
      <c r="D8" s="2"/>
      <c r="E8" s="193"/>
      <c r="F8" s="2"/>
      <c r="G8" s="20"/>
      <c r="H8" s="2"/>
      <c r="I8" s="2"/>
      <c r="J8" s="2"/>
      <c r="K8" s="1"/>
      <c r="L8" s="1"/>
      <c r="M8" s="1"/>
      <c r="N8" s="1"/>
      <c r="O8" s="194" t="n">
        <f aca="false">E9</f>
        <v>0</v>
      </c>
      <c r="P8" s="50" t="n">
        <f aca="false">J30</f>
        <v>0</v>
      </c>
      <c r="Q8" s="50" t="s">
        <v>7</v>
      </c>
      <c r="R8" s="50" t="n">
        <f aca="false">H30</f>
        <v>0</v>
      </c>
      <c r="S8" s="50" t="n">
        <f aca="false">J26</f>
        <v>0</v>
      </c>
      <c r="T8" s="50" t="s">
        <v>7</v>
      </c>
      <c r="U8" s="50" t="n">
        <f aca="false">H26</f>
        <v>0</v>
      </c>
      <c r="V8" s="50" t="n">
        <f aca="false">J21</f>
        <v>0</v>
      </c>
      <c r="W8" s="50" t="s">
        <v>7</v>
      </c>
      <c r="X8" s="50" t="n">
        <f aca="false">J21</f>
        <v>0</v>
      </c>
      <c r="Y8" s="50" t="n">
        <f aca="false">J18</f>
        <v>0</v>
      </c>
      <c r="Z8" s="50" t="s">
        <v>7</v>
      </c>
      <c r="AA8" s="50" t="n">
        <f aca="false">H18</f>
        <v>0</v>
      </c>
      <c r="AB8" s="67"/>
      <c r="AC8" s="67" t="s">
        <v>7</v>
      </c>
      <c r="AD8" s="195"/>
      <c r="AE8" s="31" t="n">
        <f aca="false">P8+S8+V8+Y8</f>
        <v>0</v>
      </c>
      <c r="AF8" s="50" t="s">
        <v>7</v>
      </c>
      <c r="AG8" s="50" t="n">
        <f aca="false">R8+U8+X8+AA8</f>
        <v>0</v>
      </c>
      <c r="AH8" s="50"/>
      <c r="AI8" s="50"/>
      <c r="AJ8" s="1"/>
      <c r="AK8" s="1"/>
    </row>
    <row r="9" s="5" customFormat="true" ht="16.15" hidden="false" customHeight="false" outlineLevel="0" collapsed="false">
      <c r="A9" s="1"/>
      <c r="B9" s="1"/>
      <c r="C9" s="2"/>
      <c r="D9" s="2"/>
      <c r="E9" s="193"/>
      <c r="F9" s="2"/>
      <c r="G9" s="196"/>
      <c r="H9" s="2"/>
      <c r="I9" s="2"/>
      <c r="J9" s="2"/>
      <c r="K9" s="1"/>
      <c r="L9" s="1"/>
      <c r="M9" s="1"/>
      <c r="N9" s="1"/>
      <c r="O9" s="51"/>
      <c r="P9" s="52"/>
      <c r="Q9" s="115"/>
      <c r="R9" s="52"/>
      <c r="S9" s="52"/>
      <c r="T9" s="115"/>
      <c r="U9" s="52"/>
      <c r="V9" s="52"/>
      <c r="W9" s="115"/>
      <c r="X9" s="52"/>
      <c r="Y9" s="52"/>
      <c r="Z9" s="52"/>
      <c r="AA9" s="52"/>
      <c r="AB9" s="52"/>
      <c r="AC9" s="52"/>
      <c r="AD9" s="52"/>
      <c r="AE9" s="115"/>
      <c r="AF9" s="115"/>
      <c r="AG9" s="52"/>
      <c r="AH9" s="52"/>
      <c r="AI9" s="52"/>
      <c r="AJ9" s="1"/>
      <c r="AK9" s="1"/>
    </row>
    <row r="10" s="5" customFormat="true" ht="16.15" hidden="false" customHeight="false" outlineLevel="0" collapsed="false">
      <c r="A10" s="1"/>
      <c r="B10" s="1"/>
      <c r="C10" s="2"/>
      <c r="D10" s="3"/>
      <c r="E10" s="53"/>
      <c r="F10" s="4"/>
      <c r="G10" s="1"/>
      <c r="H10" s="1"/>
      <c r="I10" s="4"/>
      <c r="J10" s="1"/>
      <c r="K10" s="1"/>
      <c r="L10" s="1"/>
      <c r="M10" s="1"/>
      <c r="N10" s="1"/>
      <c r="O10" s="54" t="s">
        <v>6</v>
      </c>
      <c r="P10" s="55" t="str">
        <f aca="false">G5</f>
        <v>Kadaň</v>
      </c>
      <c r="Q10" s="55"/>
      <c r="R10" s="55"/>
      <c r="S10" s="56" t="str">
        <f aca="false">G6</f>
        <v>Bohemians A</v>
      </c>
      <c r="T10" s="56"/>
      <c r="U10" s="56"/>
      <c r="V10" s="57" t="str">
        <f aca="false">G7</f>
        <v>Slavia K</v>
      </c>
      <c r="W10" s="57"/>
      <c r="X10" s="57"/>
      <c r="Y10" s="112" t="n">
        <f aca="false">G8</f>
        <v>0</v>
      </c>
      <c r="Z10" s="112"/>
      <c r="AA10" s="112"/>
      <c r="AB10" s="197" t="n">
        <f aca="false">G9</f>
        <v>0</v>
      </c>
      <c r="AC10" s="197"/>
      <c r="AD10" s="197"/>
      <c r="AE10" s="189" t="s">
        <v>2</v>
      </c>
      <c r="AF10" s="189"/>
      <c r="AG10" s="189"/>
      <c r="AH10" s="39" t="s">
        <v>3</v>
      </c>
      <c r="AI10" s="74" t="s">
        <v>4</v>
      </c>
      <c r="AJ10" s="1"/>
      <c r="AK10" s="1"/>
    </row>
    <row r="11" s="5" customFormat="true" ht="16.15" hidden="false" customHeight="false" outlineLevel="0" collapsed="false">
      <c r="A11" s="1"/>
      <c r="B11" s="1"/>
      <c r="C11" s="2"/>
      <c r="D11" s="3"/>
      <c r="E11" s="53"/>
      <c r="F11" s="4"/>
      <c r="G11" s="1"/>
      <c r="H11" s="1"/>
      <c r="I11" s="4"/>
      <c r="J11" s="1"/>
      <c r="K11" s="1"/>
      <c r="L11" s="1"/>
      <c r="M11" s="1"/>
      <c r="N11" s="1"/>
      <c r="O11" s="66" t="str">
        <f aca="false">G5</f>
        <v>Kadaň</v>
      </c>
      <c r="P11" s="67"/>
      <c r="Q11" s="67"/>
      <c r="R11" s="67"/>
      <c r="S11" s="50" t="n">
        <f aca="false">H15</f>
        <v>0</v>
      </c>
      <c r="T11" s="50" t="s">
        <v>7</v>
      </c>
      <c r="U11" s="50" t="n">
        <f aca="false">J15</f>
        <v>0</v>
      </c>
      <c r="V11" s="50" t="n">
        <f aca="false">H19</f>
        <v>0</v>
      </c>
      <c r="W11" s="50" t="s">
        <v>7</v>
      </c>
      <c r="X11" s="50" t="n">
        <f aca="false">J19</f>
        <v>0</v>
      </c>
      <c r="Y11" s="50" t="n">
        <f aca="false">H27</f>
        <v>0</v>
      </c>
      <c r="Z11" s="50" t="s">
        <v>7</v>
      </c>
      <c r="AA11" s="198" t="n">
        <f aca="false">J27</f>
        <v>0</v>
      </c>
      <c r="AB11" s="50" t="n">
        <f aca="false">H32</f>
        <v>0</v>
      </c>
      <c r="AC11" s="50" t="s">
        <v>7</v>
      </c>
      <c r="AD11" s="192" t="n">
        <f aca="false">J32</f>
        <v>0</v>
      </c>
      <c r="AE11" s="38" t="n">
        <f aca="false">S11+V11+Y11+AB11</f>
        <v>0</v>
      </c>
      <c r="AF11" s="39" t="s">
        <v>7</v>
      </c>
      <c r="AG11" s="39" t="n">
        <f aca="false">U11+X11+AA11+AD11</f>
        <v>0</v>
      </c>
      <c r="AH11" s="39" t="n">
        <v>6</v>
      </c>
      <c r="AI11" s="39" t="n">
        <v>1</v>
      </c>
      <c r="AJ11" s="115"/>
      <c r="AK11" s="1"/>
    </row>
    <row r="12" s="1" customFormat="true" ht="17.4" hidden="false" customHeight="false" outlineLevel="0" collapsed="false">
      <c r="C12" s="62" t="s">
        <v>18</v>
      </c>
      <c r="D12" s="62" t="s">
        <v>19</v>
      </c>
      <c r="E12" s="63" t="s">
        <v>20</v>
      </c>
      <c r="F12" s="63"/>
      <c r="G12" s="63"/>
      <c r="H12" s="63" t="s">
        <v>21</v>
      </c>
      <c r="I12" s="63"/>
      <c r="J12" s="63"/>
      <c r="K12" s="64" t="s">
        <v>22</v>
      </c>
      <c r="L12" s="64" t="s">
        <v>23</v>
      </c>
      <c r="M12" s="65"/>
      <c r="N12" s="65"/>
      <c r="O12" s="85" t="str">
        <f aca="false">G6</f>
        <v>Bohemians A</v>
      </c>
      <c r="P12" s="50" t="n">
        <f aca="false">J15</f>
        <v>0</v>
      </c>
      <c r="Q12" s="50" t="s">
        <v>7</v>
      </c>
      <c r="R12" s="50" t="n">
        <f aca="false">H15</f>
        <v>0</v>
      </c>
      <c r="S12" s="67"/>
      <c r="T12" s="67"/>
      <c r="U12" s="67"/>
      <c r="V12" s="50" t="n">
        <f aca="false">H31</f>
        <v>0</v>
      </c>
      <c r="W12" s="50" t="s">
        <v>7</v>
      </c>
      <c r="X12" s="50" t="n">
        <f aca="false">J31</f>
        <v>0</v>
      </c>
      <c r="Y12" s="50" t="n">
        <f aca="false">H24</f>
        <v>0</v>
      </c>
      <c r="Z12" s="50" t="s">
        <v>7</v>
      </c>
      <c r="AA12" s="198" t="n">
        <f aca="false">J24</f>
        <v>0</v>
      </c>
      <c r="AB12" s="50" t="n">
        <f aca="false">H28</f>
        <v>0</v>
      </c>
      <c r="AC12" s="50" t="s">
        <v>7</v>
      </c>
      <c r="AD12" s="192" t="n">
        <f aca="false">J28</f>
        <v>0</v>
      </c>
      <c r="AE12" s="38" t="n">
        <f aca="false">P12+V12+Y12+AB12</f>
        <v>0</v>
      </c>
      <c r="AF12" s="39" t="s">
        <v>7</v>
      </c>
      <c r="AG12" s="39" t="n">
        <f aca="false">R12+X12+AA12+AD12</f>
        <v>0</v>
      </c>
      <c r="AH12" s="39" t="n">
        <v>3</v>
      </c>
      <c r="AI12" s="39" t="n">
        <v>4</v>
      </c>
      <c r="AJ12" s="115"/>
      <c r="AK12" s="115"/>
    </row>
    <row r="13" s="1" customFormat="true" ht="17.85" hidden="false" customHeight="true" outlineLevel="0" collapsed="false">
      <c r="A13" s="75" t="s">
        <v>24</v>
      </c>
      <c r="C13" s="76" t="n">
        <f aca="false">A14</f>
        <v>0.416666666666667</v>
      </c>
      <c r="D13" s="77" t="s">
        <v>25</v>
      </c>
      <c r="E13" s="78" t="str">
        <f aca="false">E5</f>
        <v>Rakovník</v>
      </c>
      <c r="F13" s="79" t="s">
        <v>7</v>
      </c>
      <c r="G13" s="80" t="str">
        <f aca="false">E6</f>
        <v>Litice žlutí</v>
      </c>
      <c r="H13" s="199"/>
      <c r="I13" s="200"/>
      <c r="J13" s="201"/>
      <c r="K13" s="84"/>
      <c r="L13" s="84"/>
      <c r="O13" s="97" t="str">
        <f aca="false">G7</f>
        <v>Slavia K</v>
      </c>
      <c r="P13" s="50" t="n">
        <f aca="false">J19</f>
        <v>0</v>
      </c>
      <c r="Q13" s="50" t="s">
        <v>7</v>
      </c>
      <c r="R13" s="50" t="n">
        <f aca="false">H19</f>
        <v>0</v>
      </c>
      <c r="S13" s="50" t="n">
        <f aca="false">J31</f>
        <v>0</v>
      </c>
      <c r="T13" s="50" t="s">
        <v>7</v>
      </c>
      <c r="U13" s="50" t="n">
        <f aca="false">H31</f>
        <v>0</v>
      </c>
      <c r="V13" s="67"/>
      <c r="W13" s="67"/>
      <c r="X13" s="67"/>
      <c r="Y13" s="50" t="n">
        <f aca="false">H16</f>
        <v>0</v>
      </c>
      <c r="Z13" s="50" t="s">
        <v>7</v>
      </c>
      <c r="AA13" s="198" t="n">
        <f aca="false">J16</f>
        <v>0</v>
      </c>
      <c r="AB13" s="50" t="n">
        <f aca="false">H23</f>
        <v>0</v>
      </c>
      <c r="AC13" s="50" t="s">
        <v>7</v>
      </c>
      <c r="AD13" s="192" t="n">
        <f aca="false">J23</f>
        <v>0</v>
      </c>
      <c r="AE13" s="38" t="n">
        <f aca="false">P13+S13+Y13+AB13</f>
        <v>0</v>
      </c>
      <c r="AF13" s="39" t="s">
        <v>7</v>
      </c>
      <c r="AG13" s="39" t="n">
        <f aca="false">R13+U13+AA13+AD13</f>
        <v>0</v>
      </c>
      <c r="AH13" s="39" t="n">
        <v>3</v>
      </c>
      <c r="AI13" s="39" t="n">
        <v>3</v>
      </c>
      <c r="AJ13" s="134"/>
      <c r="AK13" s="115"/>
    </row>
    <row r="14" s="1" customFormat="true" ht="17.85" hidden="false" customHeight="true" outlineLevel="0" collapsed="false">
      <c r="A14" s="90" t="n">
        <v>0.416666666666667</v>
      </c>
      <c r="C14" s="91" t="n">
        <f aca="false">A14</f>
        <v>0.416666666666667</v>
      </c>
      <c r="D14" s="92" t="s">
        <v>26</v>
      </c>
      <c r="E14" s="93" t="str">
        <f aca="false">E7</f>
        <v>Slavia D</v>
      </c>
      <c r="F14" s="75" t="s">
        <v>7</v>
      </c>
      <c r="G14" s="94" t="n">
        <f aca="false">E8</f>
        <v>0</v>
      </c>
      <c r="H14" s="202"/>
      <c r="I14" s="203"/>
      <c r="J14" s="204"/>
      <c r="K14" s="84"/>
      <c r="L14" s="84"/>
      <c r="O14" s="112" t="n">
        <f aca="false">G8</f>
        <v>0</v>
      </c>
      <c r="P14" s="50" t="n">
        <f aca="false">J27</f>
        <v>0</v>
      </c>
      <c r="Q14" s="50" t="s">
        <v>7</v>
      </c>
      <c r="R14" s="50" t="n">
        <f aca="false">H27</f>
        <v>0</v>
      </c>
      <c r="S14" s="50" t="n">
        <f aca="false">J24</f>
        <v>0</v>
      </c>
      <c r="T14" s="50" t="s">
        <v>7</v>
      </c>
      <c r="U14" s="50" t="n">
        <f aca="false">H24</f>
        <v>0</v>
      </c>
      <c r="V14" s="50" t="n">
        <f aca="false">J16</f>
        <v>0</v>
      </c>
      <c r="W14" s="50" t="s">
        <v>7</v>
      </c>
      <c r="X14" s="50" t="n">
        <f aca="false">H16</f>
        <v>0</v>
      </c>
      <c r="Y14" s="67"/>
      <c r="Z14" s="67"/>
      <c r="AA14" s="205"/>
      <c r="AB14" s="50" t="n">
        <f aca="false">H20</f>
        <v>0</v>
      </c>
      <c r="AC14" s="50" t="s">
        <v>7</v>
      </c>
      <c r="AD14" s="192" t="n">
        <f aca="false">J20</f>
        <v>0</v>
      </c>
      <c r="AE14" s="38" t="n">
        <f aca="false">P14+S14+V14+AB14</f>
        <v>0</v>
      </c>
      <c r="AF14" s="39" t="s">
        <v>7</v>
      </c>
      <c r="AG14" s="39" t="n">
        <f aca="false">R14+U14+X14+AD14</f>
        <v>0</v>
      </c>
      <c r="AH14" s="39" t="n">
        <v>6</v>
      </c>
      <c r="AI14" s="39" t="n">
        <v>2</v>
      </c>
      <c r="AJ14" s="134"/>
      <c r="AK14" s="134"/>
    </row>
    <row r="15" s="1" customFormat="true" ht="17.85" hidden="false" customHeight="true" outlineLevel="0" collapsed="false">
      <c r="C15" s="76" t="n">
        <f aca="false">C13++A$17+A$20</f>
        <v>0.430555555555556</v>
      </c>
      <c r="D15" s="77" t="s">
        <v>25</v>
      </c>
      <c r="E15" s="206" t="str">
        <f aca="false">G5</f>
        <v>Kadaň</v>
      </c>
      <c r="F15" s="79" t="s">
        <v>7</v>
      </c>
      <c r="G15" s="207" t="str">
        <f aca="false">G6</f>
        <v>Bohemians A</v>
      </c>
      <c r="H15" s="199"/>
      <c r="I15" s="200"/>
      <c r="J15" s="201"/>
      <c r="K15" s="84"/>
      <c r="L15" s="84"/>
      <c r="O15" s="58" t="n">
        <f aca="false">G9</f>
        <v>0</v>
      </c>
      <c r="P15" s="50" t="n">
        <f aca="false">J32</f>
        <v>0</v>
      </c>
      <c r="Q15" s="50" t="s">
        <v>7</v>
      </c>
      <c r="R15" s="50" t="n">
        <f aca="false">H32</f>
        <v>0</v>
      </c>
      <c r="S15" s="50" t="n">
        <f aca="false">J28</f>
        <v>0</v>
      </c>
      <c r="T15" s="50" t="s">
        <v>7</v>
      </c>
      <c r="U15" s="50" t="n">
        <f aca="false">H28</f>
        <v>0</v>
      </c>
      <c r="V15" s="50" t="n">
        <f aca="false">J23</f>
        <v>0</v>
      </c>
      <c r="W15" s="50" t="s">
        <v>7</v>
      </c>
      <c r="X15" s="50" t="n">
        <f aca="false">H23</f>
        <v>0</v>
      </c>
      <c r="Y15" s="50" t="n">
        <f aca="false">J20</f>
        <v>0</v>
      </c>
      <c r="Z15" s="50"/>
      <c r="AA15" s="198" t="n">
        <f aca="false">H20</f>
        <v>0</v>
      </c>
      <c r="AB15" s="67"/>
      <c r="AC15" s="67"/>
      <c r="AD15" s="195"/>
      <c r="AE15" s="31" t="n">
        <f aca="false">P15+S15+V15+Y15</f>
        <v>0</v>
      </c>
      <c r="AF15" s="39" t="s">
        <v>7</v>
      </c>
      <c r="AG15" s="50" t="n">
        <f aca="false">R15+U15+X15+AA15</f>
        <v>0</v>
      </c>
      <c r="AH15" s="39"/>
      <c r="AI15" s="39"/>
      <c r="AJ15" s="115"/>
      <c r="AK15" s="134"/>
    </row>
    <row r="16" s="1" customFormat="true" ht="17.85" hidden="false" customHeight="true" outlineLevel="0" collapsed="false">
      <c r="A16" s="75" t="s">
        <v>28</v>
      </c>
      <c r="C16" s="91" t="n">
        <f aca="false">C13++A$17+A$20</f>
        <v>0.430555555555556</v>
      </c>
      <c r="D16" s="92" t="s">
        <v>26</v>
      </c>
      <c r="E16" s="114" t="str">
        <f aca="false">G7</f>
        <v>Slavia K</v>
      </c>
      <c r="F16" s="75" t="s">
        <v>7</v>
      </c>
      <c r="G16" s="208" t="n">
        <f aca="false">G8</f>
        <v>0</v>
      </c>
      <c r="H16" s="202"/>
      <c r="I16" s="203"/>
      <c r="J16" s="204"/>
      <c r="K16" s="84"/>
      <c r="L16" s="84"/>
      <c r="Q16" s="4"/>
      <c r="T16" s="4"/>
      <c r="W16" s="4"/>
      <c r="Z16" s="4"/>
      <c r="AC16" s="4"/>
      <c r="AF16" s="4"/>
      <c r="AK16" s="115"/>
    </row>
    <row r="17" s="1" customFormat="true" ht="17.85" hidden="false" customHeight="true" outlineLevel="0" collapsed="false">
      <c r="A17" s="90" t="n">
        <v>0.0104166666666667</v>
      </c>
      <c r="C17" s="76" t="n">
        <f aca="false">C15++A$17+A$20</f>
        <v>0.444444444444445</v>
      </c>
      <c r="D17" s="77" t="s">
        <v>25</v>
      </c>
      <c r="E17" s="78" t="str">
        <f aca="false">E5</f>
        <v>Rakovník</v>
      </c>
      <c r="F17" s="79" t="s">
        <v>7</v>
      </c>
      <c r="G17" s="209" t="str">
        <f aca="false">E7</f>
        <v>Slavia D</v>
      </c>
      <c r="H17" s="210"/>
      <c r="I17" s="200"/>
      <c r="J17" s="211"/>
      <c r="K17" s="125"/>
      <c r="L17" s="125"/>
      <c r="O17" s="118" t="s">
        <v>29</v>
      </c>
      <c r="P17" s="118"/>
      <c r="AJ17" s="115"/>
      <c r="AK17" s="115"/>
    </row>
    <row r="18" s="1" customFormat="true" ht="17.85" hidden="false" customHeight="true" outlineLevel="0" collapsed="false">
      <c r="A18" s="75"/>
      <c r="C18" s="91" t="n">
        <f aca="false">C15++A$17+A$20</f>
        <v>0.444444444444445</v>
      </c>
      <c r="D18" s="92" t="s">
        <v>26</v>
      </c>
      <c r="E18" s="212" t="n">
        <f aca="false">E8</f>
        <v>0</v>
      </c>
      <c r="F18" s="105" t="s">
        <v>7</v>
      </c>
      <c r="G18" s="158" t="n">
        <f aca="false">E9</f>
        <v>0</v>
      </c>
      <c r="H18" s="202"/>
      <c r="I18" s="203"/>
      <c r="J18" s="204"/>
      <c r="K18" s="84"/>
      <c r="L18" s="84"/>
      <c r="O18" s="4"/>
      <c r="P18" s="4"/>
      <c r="Q18" s="4"/>
      <c r="R18" s="4"/>
      <c r="S18" s="126"/>
      <c r="T18" s="126"/>
      <c r="U18" s="126"/>
      <c r="V18" s="126"/>
      <c r="W18" s="4"/>
      <c r="X18" s="4"/>
      <c r="Y18" s="4"/>
      <c r="Z18" s="4"/>
      <c r="AA18" s="4"/>
      <c r="AB18" s="213"/>
      <c r="AC18" s="213"/>
      <c r="AD18" s="213"/>
      <c r="AE18" s="115"/>
      <c r="AF18" s="115"/>
      <c r="AG18" s="115"/>
      <c r="AH18" s="115"/>
      <c r="AI18" s="115"/>
      <c r="AJ18" s="115"/>
      <c r="AK18" s="115"/>
    </row>
    <row r="19" s="1" customFormat="true" ht="17.85" hidden="false" customHeight="true" outlineLevel="0" collapsed="false">
      <c r="A19" s="90" t="s">
        <v>31</v>
      </c>
      <c r="C19" s="76" t="n">
        <f aca="false">C17++A$17+A$20</f>
        <v>0.458333333333334</v>
      </c>
      <c r="D19" s="77" t="s">
        <v>25</v>
      </c>
      <c r="E19" s="214" t="str">
        <f aca="false">G5</f>
        <v>Kadaň</v>
      </c>
      <c r="F19" s="215" t="s">
        <v>7</v>
      </c>
      <c r="G19" s="216" t="str">
        <f aca="false">G7</f>
        <v>Slavia K</v>
      </c>
      <c r="H19" s="199"/>
      <c r="I19" s="200"/>
      <c r="J19" s="201"/>
      <c r="K19" s="84"/>
      <c r="L19" s="84"/>
      <c r="O19" s="217" t="s">
        <v>60</v>
      </c>
      <c r="P19" s="218"/>
      <c r="Q19" s="31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34"/>
      <c r="AK19" s="134"/>
    </row>
    <row r="20" s="1" customFormat="true" ht="17.85" hidden="false" customHeight="true" outlineLevel="0" collapsed="false">
      <c r="A20" s="135" t="n">
        <v>0.00347222222222222</v>
      </c>
      <c r="C20" s="91" t="n">
        <f aca="false">C17++A$17+A$20</f>
        <v>0.458333333333334</v>
      </c>
      <c r="D20" s="92" t="s">
        <v>26</v>
      </c>
      <c r="E20" s="219" t="str">
        <f aca="false">E7</f>
        <v>Slavia D</v>
      </c>
      <c r="F20" s="215" t="s">
        <v>7</v>
      </c>
      <c r="G20" s="220" t="n">
        <f aca="false">E9</f>
        <v>0</v>
      </c>
      <c r="H20" s="202"/>
      <c r="I20" s="203"/>
      <c r="J20" s="204"/>
      <c r="K20" s="84"/>
      <c r="L20" s="84"/>
      <c r="O20" s="217" t="s">
        <v>61</v>
      </c>
      <c r="P20" s="218"/>
      <c r="Q20" s="31"/>
      <c r="Z20" s="4"/>
      <c r="AC20" s="4"/>
      <c r="AF20" s="4"/>
      <c r="AI20" s="134"/>
      <c r="AJ20" s="134"/>
      <c r="AK20" s="134"/>
    </row>
    <row r="21" s="1" customFormat="true" ht="17.85" hidden="false" customHeight="true" outlineLevel="0" collapsed="false">
      <c r="A21" s="90"/>
      <c r="C21" s="76" t="n">
        <f aca="false">C19++A$17+A$20</f>
        <v>0.472222222222223</v>
      </c>
      <c r="D21" s="77" t="s">
        <v>25</v>
      </c>
      <c r="E21" s="221" t="str">
        <f aca="false">G6</f>
        <v>Bohemians A</v>
      </c>
      <c r="F21" s="222" t="s">
        <v>7</v>
      </c>
      <c r="G21" s="223" t="n">
        <f aca="false">G8</f>
        <v>0</v>
      </c>
      <c r="H21" s="199"/>
      <c r="I21" s="200"/>
      <c r="J21" s="201"/>
      <c r="K21" s="84"/>
      <c r="L21" s="84"/>
      <c r="O21" s="217" t="s">
        <v>62</v>
      </c>
      <c r="P21" s="218"/>
      <c r="Q21" s="31"/>
      <c r="Z21" s="4"/>
      <c r="AC21" s="4"/>
      <c r="AF21" s="4"/>
      <c r="AI21" s="134"/>
      <c r="AJ21" s="134"/>
      <c r="AK21" s="134"/>
    </row>
    <row r="22" s="1" customFormat="true" ht="17.85" hidden="false" customHeight="true" outlineLevel="0" collapsed="false">
      <c r="A22" s="135"/>
      <c r="C22" s="91" t="n">
        <f aca="false">C19++A$17+A$20</f>
        <v>0.472222222222223</v>
      </c>
      <c r="D22" s="92" t="s">
        <v>26</v>
      </c>
      <c r="E22" s="224" t="str">
        <f aca="false">E6</f>
        <v>Litice žlutí</v>
      </c>
      <c r="F22" s="225" t="s">
        <v>7</v>
      </c>
      <c r="G22" s="226" t="n">
        <f aca="false">E8</f>
        <v>0</v>
      </c>
      <c r="H22" s="202"/>
      <c r="I22" s="203"/>
      <c r="J22" s="204"/>
      <c r="K22" s="84"/>
      <c r="L22" s="84"/>
      <c r="O22" s="217" t="s">
        <v>63</v>
      </c>
      <c r="P22" s="218"/>
      <c r="Q22" s="31"/>
      <c r="Z22" s="4"/>
      <c r="AC22" s="4"/>
      <c r="AF22" s="4"/>
      <c r="AI22" s="134"/>
      <c r="AJ22" s="134"/>
      <c r="AK22" s="134"/>
    </row>
    <row r="23" s="1" customFormat="true" ht="17.85" hidden="false" customHeight="true" outlineLevel="0" collapsed="false">
      <c r="A23" s="75"/>
      <c r="C23" s="76" t="n">
        <f aca="false">C21++A$17+A$20</f>
        <v>0.486111111111111</v>
      </c>
      <c r="D23" s="77" t="s">
        <v>25</v>
      </c>
      <c r="E23" s="227" t="str">
        <f aca="false">E5</f>
        <v>Rakovník</v>
      </c>
      <c r="F23" s="79" t="s">
        <v>7</v>
      </c>
      <c r="G23" s="228" t="n">
        <f aca="false">E8</f>
        <v>0</v>
      </c>
      <c r="H23" s="199"/>
      <c r="I23" s="200"/>
      <c r="J23" s="201"/>
      <c r="K23" s="84"/>
      <c r="L23" s="84"/>
      <c r="O23" s="217" t="s">
        <v>64</v>
      </c>
      <c r="P23" s="218"/>
      <c r="Q23" s="31"/>
      <c r="R23" s="229"/>
      <c r="T23" s="229"/>
      <c r="U23" s="229"/>
      <c r="Z23" s="4"/>
      <c r="AC23" s="4"/>
      <c r="AF23" s="4"/>
      <c r="AI23" s="134"/>
      <c r="AJ23" s="134"/>
      <c r="AK23" s="134"/>
    </row>
    <row r="24" s="1" customFormat="true" ht="17.85" hidden="false" customHeight="true" outlineLevel="0" collapsed="false">
      <c r="A24" s="145"/>
      <c r="C24" s="91" t="n">
        <f aca="false">C21++A$17+A$20</f>
        <v>0.486111111111111</v>
      </c>
      <c r="D24" s="92" t="s">
        <v>26</v>
      </c>
      <c r="E24" s="143" t="str">
        <f aca="false">E6</f>
        <v>Litice žlutí</v>
      </c>
      <c r="F24" s="75" t="s">
        <v>7</v>
      </c>
      <c r="G24" s="144" t="n">
        <f aca="false">E9</f>
        <v>0</v>
      </c>
      <c r="H24" s="202"/>
      <c r="I24" s="203"/>
      <c r="J24" s="204"/>
      <c r="K24" s="84"/>
      <c r="L24" s="84"/>
      <c r="O24" s="217" t="s">
        <v>65</v>
      </c>
      <c r="P24" s="218"/>
      <c r="Q24" s="31"/>
      <c r="R24" s="229"/>
      <c r="T24" s="229"/>
      <c r="U24" s="229"/>
      <c r="Z24" s="115"/>
      <c r="AA24" s="115"/>
      <c r="AB24" s="134"/>
      <c r="AC24" s="115"/>
      <c r="AD24" s="134"/>
      <c r="AE24" s="134"/>
      <c r="AF24" s="134"/>
      <c r="AG24" s="134"/>
      <c r="AH24" s="134"/>
      <c r="AI24" s="134"/>
    </row>
    <row r="25" s="1" customFormat="true" ht="17.85" hidden="false" customHeight="true" outlineLevel="0" collapsed="false">
      <c r="A25" s="75"/>
      <c r="C25" s="76" t="n">
        <f aca="false">C23++A$17+A$20</f>
        <v>0.5</v>
      </c>
      <c r="D25" s="77" t="s">
        <v>25</v>
      </c>
      <c r="E25" s="230" t="str">
        <f aca="false">G5</f>
        <v>Kadaň</v>
      </c>
      <c r="F25" s="222" t="s">
        <v>7</v>
      </c>
      <c r="G25" s="231" t="n">
        <f aca="false">G8</f>
        <v>0</v>
      </c>
      <c r="H25" s="199"/>
      <c r="I25" s="200"/>
      <c r="J25" s="201"/>
      <c r="K25" s="125"/>
      <c r="L25" s="125"/>
      <c r="O25" s="217" t="s">
        <v>66</v>
      </c>
      <c r="P25" s="218"/>
      <c r="Q25" s="31"/>
      <c r="R25" s="229"/>
      <c r="Z25" s="4"/>
      <c r="AC25" s="4"/>
      <c r="AF25" s="4"/>
    </row>
    <row r="26" s="1" customFormat="true" ht="17.85" hidden="false" customHeight="true" outlineLevel="0" collapsed="false">
      <c r="A26" s="153"/>
      <c r="C26" s="91" t="n">
        <f aca="false">C23++A$17+A$20</f>
        <v>0.5</v>
      </c>
      <c r="D26" s="92" t="s">
        <v>26</v>
      </c>
      <c r="E26" s="232" t="str">
        <f aca="false">E6</f>
        <v>Litice žlutí</v>
      </c>
      <c r="F26" s="233" t="s">
        <v>7</v>
      </c>
      <c r="G26" s="234" t="str">
        <f aca="false">E7</f>
        <v>Slavia D</v>
      </c>
      <c r="H26" s="202"/>
      <c r="I26" s="203"/>
      <c r="J26" s="204"/>
      <c r="K26" s="125"/>
      <c r="L26" s="125"/>
      <c r="O26" s="217" t="s">
        <v>67</v>
      </c>
      <c r="P26" s="218"/>
      <c r="Q26" s="31"/>
      <c r="R26" s="229"/>
      <c r="T26" s="4"/>
      <c r="W26" s="4"/>
      <c r="Z26" s="4"/>
      <c r="AC26" s="4"/>
      <c r="AF26" s="4"/>
    </row>
    <row r="27" s="1" customFormat="true" ht="17.85" hidden="false" customHeight="true" outlineLevel="0" collapsed="false">
      <c r="A27" s="90"/>
      <c r="C27" s="76" t="n">
        <f aca="false">C25++A$17+A$20</f>
        <v>0.513888888888889</v>
      </c>
      <c r="D27" s="77" t="s">
        <v>25</v>
      </c>
      <c r="E27" s="235" t="str">
        <f aca="false">E5</f>
        <v>Rakovník</v>
      </c>
      <c r="F27" s="222" t="s">
        <v>7</v>
      </c>
      <c r="G27" s="236" t="n">
        <f aca="false">E9</f>
        <v>0</v>
      </c>
      <c r="H27" s="210"/>
      <c r="I27" s="200"/>
      <c r="J27" s="211"/>
      <c r="K27" s="125"/>
      <c r="L27" s="125"/>
      <c r="O27" s="217" t="s">
        <v>68</v>
      </c>
      <c r="P27" s="218"/>
      <c r="Q27" s="31"/>
      <c r="R27" s="229"/>
      <c r="T27" s="4"/>
      <c r="W27" s="4"/>
      <c r="Z27" s="4"/>
      <c r="AC27" s="4"/>
      <c r="AF27" s="4"/>
    </row>
    <row r="28" s="1" customFormat="true" ht="17.85" hidden="false" customHeight="true" outlineLevel="0" collapsed="false">
      <c r="A28" s="153"/>
      <c r="C28" s="91" t="n">
        <f aca="false">C25++A$17+A$20</f>
        <v>0.513888888888889</v>
      </c>
      <c r="D28" s="92" t="s">
        <v>26</v>
      </c>
      <c r="E28" s="237" t="str">
        <f aca="false">G6</f>
        <v>Bohemians A</v>
      </c>
      <c r="F28" s="225" t="s">
        <v>7</v>
      </c>
      <c r="G28" s="238" t="str">
        <f aca="false">G7</f>
        <v>Slavia K</v>
      </c>
      <c r="H28" s="239"/>
      <c r="I28" s="203"/>
      <c r="J28" s="240"/>
      <c r="K28" s="125"/>
      <c r="L28" s="125"/>
      <c r="O28" s="217" t="s">
        <v>69</v>
      </c>
      <c r="P28" s="218"/>
      <c r="Q28" s="31"/>
      <c r="T28" s="4"/>
      <c r="W28" s="4"/>
      <c r="Z28" s="4"/>
      <c r="AC28" s="4"/>
      <c r="AF28" s="4"/>
    </row>
    <row r="29" s="1" customFormat="true" ht="17.85" hidden="false" customHeight="true" outlineLevel="0" collapsed="false">
      <c r="C29" s="76" t="n">
        <f aca="false">C27++A$17+A$20</f>
        <v>0.527777777777778</v>
      </c>
      <c r="D29" s="77" t="s">
        <v>25</v>
      </c>
      <c r="E29" s="221" t="s">
        <v>43</v>
      </c>
      <c r="F29" s="222" t="s">
        <v>7</v>
      </c>
      <c r="G29" s="221" t="s">
        <v>44</v>
      </c>
      <c r="H29" s="210"/>
      <c r="I29" s="200"/>
      <c r="J29" s="211"/>
      <c r="Q29" s="4"/>
      <c r="T29" s="4"/>
      <c r="W29" s="4"/>
      <c r="Z29" s="4"/>
      <c r="AC29" s="4"/>
      <c r="AF29" s="4"/>
    </row>
    <row r="30" s="5" customFormat="true" ht="16.15" hidden="false" customHeight="false" outlineLevel="0" collapsed="false">
      <c r="A30" s="156"/>
      <c r="B30" s="1"/>
      <c r="C30" s="91" t="n">
        <f aca="false">C27++A$17+A$20</f>
        <v>0.527777777777778</v>
      </c>
      <c r="D30" s="92" t="s">
        <v>26</v>
      </c>
      <c r="E30" s="241" t="s">
        <v>41</v>
      </c>
      <c r="F30" s="225"/>
      <c r="G30" s="241" t="s">
        <v>42</v>
      </c>
      <c r="H30" s="239"/>
      <c r="I30" s="203"/>
      <c r="J30" s="240"/>
      <c r="K30" s="1"/>
      <c r="L30" s="1"/>
      <c r="M30" s="1"/>
      <c r="N30" s="1"/>
      <c r="O30" s="1"/>
      <c r="P30" s="1"/>
      <c r="Q30" s="4"/>
      <c r="R30" s="1"/>
      <c r="S30" s="1"/>
      <c r="T30" s="4"/>
      <c r="U30" s="1"/>
      <c r="V30" s="1"/>
      <c r="W30" s="4"/>
      <c r="X30" s="1"/>
      <c r="Y30" s="1"/>
      <c r="Z30" s="4"/>
      <c r="AA30" s="1"/>
      <c r="AB30" s="1"/>
      <c r="AC30" s="4"/>
      <c r="AD30" s="1"/>
      <c r="AE30" s="1"/>
      <c r="AF30" s="4"/>
      <c r="AG30" s="1"/>
      <c r="AH30" s="1"/>
      <c r="AI30" s="1"/>
      <c r="AJ30" s="1"/>
      <c r="AK30" s="1"/>
    </row>
    <row r="31" s="5" customFormat="true" ht="16.15" hidden="false" customHeight="false" outlineLevel="0" collapsed="false">
      <c r="A31" s="1"/>
      <c r="B31" s="1"/>
      <c r="C31" s="76" t="n">
        <f aca="false">C29++A$17+A$20</f>
        <v>0.541666666666667</v>
      </c>
      <c r="D31" s="77" t="s">
        <v>25</v>
      </c>
      <c r="E31" s="221" t="s">
        <v>50</v>
      </c>
      <c r="F31" s="222"/>
      <c r="G31" s="221" t="s">
        <v>51</v>
      </c>
      <c r="H31" s="199"/>
      <c r="I31" s="200"/>
      <c r="J31" s="201"/>
      <c r="K31" s="1"/>
      <c r="L31" s="1"/>
      <c r="M31" s="1"/>
      <c r="N31" s="1"/>
      <c r="O31" s="1"/>
      <c r="P31" s="1"/>
      <c r="Q31" s="4"/>
      <c r="R31" s="1"/>
      <c r="S31" s="1"/>
      <c r="T31" s="4"/>
      <c r="U31" s="1"/>
      <c r="V31" s="1"/>
      <c r="W31" s="4"/>
      <c r="X31" s="1"/>
      <c r="Y31" s="1"/>
      <c r="Z31" s="4"/>
      <c r="AA31" s="1"/>
      <c r="AB31" s="1"/>
      <c r="AC31" s="4"/>
      <c r="AD31" s="1"/>
      <c r="AE31" s="1"/>
      <c r="AF31" s="4"/>
      <c r="AG31" s="1"/>
      <c r="AH31" s="1"/>
      <c r="AI31" s="1"/>
      <c r="AJ31" s="1"/>
      <c r="AK31" s="1"/>
    </row>
    <row r="32" s="5" customFormat="true" ht="16.15" hidden="false" customHeight="false" outlineLevel="0" collapsed="false">
      <c r="A32" s="1"/>
      <c r="B32" s="1"/>
      <c r="C32" s="242" t="n">
        <f aca="false">C29++A$17+A$20</f>
        <v>0.541666666666667</v>
      </c>
      <c r="D32" s="243" t="s">
        <v>26</v>
      </c>
      <c r="E32" s="241" t="s">
        <v>48</v>
      </c>
      <c r="F32" s="225"/>
      <c r="G32" s="241" t="s">
        <v>49</v>
      </c>
      <c r="H32" s="244"/>
      <c r="I32" s="245"/>
      <c r="J32" s="246"/>
      <c r="K32" s="1"/>
      <c r="L32" s="1"/>
      <c r="M32" s="1"/>
      <c r="N32" s="1"/>
      <c r="O32" s="1"/>
      <c r="P32" s="1"/>
      <c r="Q32" s="4"/>
      <c r="R32" s="1"/>
      <c r="S32" s="1"/>
      <c r="T32" s="4"/>
      <c r="U32" s="1"/>
      <c r="V32" s="1"/>
      <c r="W32" s="4"/>
      <c r="X32" s="1"/>
      <c r="Y32" s="1"/>
      <c r="Z32" s="4"/>
      <c r="AA32" s="1"/>
      <c r="AB32" s="1"/>
      <c r="AC32" s="4"/>
      <c r="AD32" s="1"/>
      <c r="AE32" s="1"/>
      <c r="AF32" s="4"/>
      <c r="AG32" s="1"/>
      <c r="AH32" s="1"/>
      <c r="AI32" s="1"/>
      <c r="AJ32" s="1"/>
      <c r="AK32" s="1"/>
    </row>
    <row r="34" customFormat="false" ht="16.15" hidden="false" customHeight="false" outlineLevel="0" collapsed="false">
      <c r="C34" s="181" t="n">
        <f aca="false">C32+A$17+A$20+A20+A20</f>
        <v>0.5625</v>
      </c>
      <c r="D34" s="182"/>
      <c r="E34" s="183" t="s">
        <v>52</v>
      </c>
      <c r="F34" s="183"/>
      <c r="G34" s="183"/>
      <c r="H34" s="184"/>
      <c r="I34" s="185"/>
      <c r="J34" s="186"/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2">
    <mergeCell ref="C1:J1"/>
    <mergeCell ref="O1:AD1"/>
    <mergeCell ref="C2:J2"/>
    <mergeCell ref="P3:R3"/>
    <mergeCell ref="S3:U3"/>
    <mergeCell ref="V3:X3"/>
    <mergeCell ref="Y3:AA3"/>
    <mergeCell ref="AB3:AD3"/>
    <mergeCell ref="AE3:AG3"/>
    <mergeCell ref="C4:D4"/>
    <mergeCell ref="P10:R10"/>
    <mergeCell ref="S10:U10"/>
    <mergeCell ref="V10:X10"/>
    <mergeCell ref="Y10:AA10"/>
    <mergeCell ref="AB10:AD10"/>
    <mergeCell ref="AE10:AG10"/>
    <mergeCell ref="E12:G12"/>
    <mergeCell ref="H12:J12"/>
    <mergeCell ref="O17:P17"/>
    <mergeCell ref="S18:V18"/>
    <mergeCell ref="AB18:AD18"/>
    <mergeCell ref="E34:G3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  <colBreaks count="1" manualBreakCount="1">
    <brk id="13" man="true" max="65535" min="0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N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1.58984375" defaultRowHeight="16.8" zeroHeight="false" outlineLevelRow="0" outlineLevelCol="0"/>
  <cols>
    <col collapsed="false" customWidth="true" hidden="false" outlineLevel="0" max="1" min="1" style="1" width="22.11"/>
    <col collapsed="false" customWidth="true" hidden="false" outlineLevel="0" max="2" min="2" style="1" width="4.89"/>
    <col collapsed="false" customWidth="true" hidden="false" outlineLevel="0" max="3" min="3" style="2" width="8.89"/>
    <col collapsed="false" customWidth="true" hidden="false" outlineLevel="0" max="4" min="4" style="3" width="7.56"/>
    <col collapsed="false" customWidth="true" hidden="false" outlineLevel="0" max="5" min="5" style="1" width="22.66"/>
    <col collapsed="false" customWidth="true" hidden="false" outlineLevel="0" max="6" min="6" style="4" width="2.45"/>
    <col collapsed="false" customWidth="true" hidden="false" outlineLevel="0" max="7" min="7" style="1" width="22.66"/>
    <col collapsed="false" customWidth="true" hidden="false" outlineLevel="0" max="8" min="8" style="1" width="5.33"/>
    <col collapsed="false" customWidth="true" hidden="false" outlineLevel="0" max="9" min="9" style="4" width="2.33"/>
    <col collapsed="false" customWidth="true" hidden="false" outlineLevel="0" max="10" min="10" style="1" width="5.55"/>
    <col collapsed="false" customWidth="true" hidden="true" outlineLevel="0" max="11" min="11" style="1" width="1.56"/>
    <col collapsed="false" customWidth="true" hidden="true" outlineLevel="0" max="12" min="12" style="1" width="16.11"/>
    <col collapsed="false" customWidth="true" hidden="false" outlineLevel="0" max="13" min="13" style="1" width="3.57"/>
    <col collapsed="false" customWidth="true" hidden="false" outlineLevel="0" max="14" min="14" style="1" width="3.45"/>
    <col collapsed="false" customWidth="true" hidden="false" outlineLevel="0" max="15" min="15" style="1" width="13.66"/>
    <col collapsed="false" customWidth="true" hidden="false" outlineLevel="0" max="16" min="16" style="1" width="6.11"/>
    <col collapsed="false" customWidth="true" hidden="false" outlineLevel="0" max="17" min="17" style="1" width="2.12"/>
    <col collapsed="false" customWidth="true" hidden="false" outlineLevel="0" max="19" min="18" style="1" width="6.11"/>
    <col collapsed="false" customWidth="true" hidden="false" outlineLevel="0" max="20" min="20" style="1" width="2.12"/>
    <col collapsed="false" customWidth="true" hidden="true" outlineLevel="0" max="21" min="21" style="1" width="6.11"/>
    <col collapsed="false" customWidth="true" hidden="true" outlineLevel="0" max="22" min="22" style="1" width="7"/>
    <col collapsed="false" customWidth="true" hidden="false" outlineLevel="0" max="24" min="23" style="1" width="6.11"/>
    <col collapsed="false" customWidth="true" hidden="false" outlineLevel="0" max="25" min="25" style="1" width="2.12"/>
    <col collapsed="false" customWidth="true" hidden="false" outlineLevel="0" max="27" min="26" style="1" width="6.11"/>
    <col collapsed="false" customWidth="true" hidden="false" outlineLevel="0" max="28" min="28" style="1" width="2.12"/>
    <col collapsed="false" customWidth="true" hidden="false" outlineLevel="0" max="30" min="29" style="1" width="6.11"/>
    <col collapsed="false" customWidth="true" hidden="false" outlineLevel="0" max="31" min="31" style="1" width="2.12"/>
    <col collapsed="false" customWidth="true" hidden="false" outlineLevel="0" max="32" min="32" style="1" width="6.11"/>
    <col collapsed="false" customWidth="true" hidden="false" outlineLevel="0" max="33" min="33" style="1" width="7.67"/>
    <col collapsed="false" customWidth="true" hidden="false" outlineLevel="0" max="34" min="34" style="4" width="2.12"/>
    <col collapsed="false" customWidth="true" hidden="false" outlineLevel="0" max="35" min="35" style="1" width="7.67"/>
    <col collapsed="false" customWidth="true" hidden="false" outlineLevel="0" max="37" min="36" style="1" width="9.2"/>
    <col collapsed="false" customWidth="false" hidden="false" outlineLevel="0" max="245" min="38" style="1" width="11.57"/>
    <col collapsed="false" customWidth="false" hidden="false" outlineLevel="0" max="256" min="246" style="5" width="11.57"/>
    <col collapsed="false" customWidth="true" hidden="false" outlineLevel="0" max="257" min="257" style="5" width="22.11"/>
    <col collapsed="false" customWidth="true" hidden="false" outlineLevel="0" max="258" min="258" style="5" width="4.89"/>
    <col collapsed="false" customWidth="true" hidden="false" outlineLevel="0" max="259" min="259" style="5" width="8.89"/>
    <col collapsed="false" customWidth="true" hidden="false" outlineLevel="0" max="260" min="260" style="5" width="7.56"/>
    <col collapsed="false" customWidth="true" hidden="false" outlineLevel="0" max="261" min="261" style="5" width="22.66"/>
    <col collapsed="false" customWidth="true" hidden="false" outlineLevel="0" max="262" min="262" style="5" width="2.45"/>
    <col collapsed="false" customWidth="true" hidden="false" outlineLevel="0" max="263" min="263" style="5" width="22.66"/>
    <col collapsed="false" customWidth="true" hidden="false" outlineLevel="0" max="264" min="264" style="5" width="5.33"/>
    <col collapsed="false" customWidth="true" hidden="false" outlineLevel="0" max="265" min="265" style="5" width="2.33"/>
    <col collapsed="false" customWidth="true" hidden="false" outlineLevel="0" max="266" min="266" style="5" width="5.55"/>
    <col collapsed="false" customWidth="false" hidden="true" outlineLevel="0" max="268" min="267" style="5" width="11.52"/>
    <col collapsed="false" customWidth="true" hidden="false" outlineLevel="0" max="269" min="269" style="5" width="3.57"/>
    <col collapsed="false" customWidth="true" hidden="false" outlineLevel="0" max="270" min="270" style="5" width="3.45"/>
    <col collapsed="false" customWidth="true" hidden="false" outlineLevel="0" max="271" min="271" style="5" width="13.66"/>
    <col collapsed="false" customWidth="true" hidden="false" outlineLevel="0" max="272" min="272" style="5" width="6.11"/>
    <col collapsed="false" customWidth="true" hidden="false" outlineLevel="0" max="273" min="273" style="5" width="2.12"/>
    <col collapsed="false" customWidth="true" hidden="false" outlineLevel="0" max="275" min="274" style="5" width="6.11"/>
    <col collapsed="false" customWidth="true" hidden="false" outlineLevel="0" max="276" min="276" style="5" width="2.12"/>
    <col collapsed="false" customWidth="false" hidden="true" outlineLevel="0" max="278" min="277" style="5" width="11.52"/>
    <col collapsed="false" customWidth="true" hidden="false" outlineLevel="0" max="280" min="279" style="5" width="6.11"/>
    <col collapsed="false" customWidth="true" hidden="false" outlineLevel="0" max="281" min="281" style="5" width="2.12"/>
    <col collapsed="false" customWidth="true" hidden="false" outlineLevel="0" max="283" min="282" style="5" width="6.11"/>
    <col collapsed="false" customWidth="true" hidden="false" outlineLevel="0" max="284" min="284" style="5" width="2.12"/>
    <col collapsed="false" customWidth="true" hidden="false" outlineLevel="0" max="286" min="285" style="5" width="6.11"/>
    <col collapsed="false" customWidth="true" hidden="false" outlineLevel="0" max="287" min="287" style="5" width="2.12"/>
    <col collapsed="false" customWidth="true" hidden="false" outlineLevel="0" max="288" min="288" style="5" width="6.11"/>
    <col collapsed="false" customWidth="true" hidden="false" outlineLevel="0" max="289" min="289" style="5" width="7.67"/>
    <col collapsed="false" customWidth="true" hidden="false" outlineLevel="0" max="290" min="290" style="5" width="2.12"/>
    <col collapsed="false" customWidth="true" hidden="false" outlineLevel="0" max="291" min="291" style="5" width="7.67"/>
    <col collapsed="false" customWidth="true" hidden="false" outlineLevel="0" max="293" min="292" style="5" width="9.2"/>
    <col collapsed="false" customWidth="false" hidden="false" outlineLevel="0" max="512" min="294" style="5" width="11.57"/>
    <col collapsed="false" customWidth="true" hidden="false" outlineLevel="0" max="513" min="513" style="5" width="22.11"/>
    <col collapsed="false" customWidth="true" hidden="false" outlineLevel="0" max="514" min="514" style="5" width="4.89"/>
    <col collapsed="false" customWidth="true" hidden="false" outlineLevel="0" max="515" min="515" style="5" width="8.89"/>
    <col collapsed="false" customWidth="true" hidden="false" outlineLevel="0" max="516" min="516" style="5" width="7.56"/>
    <col collapsed="false" customWidth="true" hidden="false" outlineLevel="0" max="517" min="517" style="5" width="22.66"/>
    <col collapsed="false" customWidth="true" hidden="false" outlineLevel="0" max="518" min="518" style="5" width="2.45"/>
    <col collapsed="false" customWidth="true" hidden="false" outlineLevel="0" max="519" min="519" style="5" width="22.66"/>
    <col collapsed="false" customWidth="true" hidden="false" outlineLevel="0" max="520" min="520" style="5" width="5.33"/>
    <col collapsed="false" customWidth="true" hidden="false" outlineLevel="0" max="521" min="521" style="5" width="2.33"/>
    <col collapsed="false" customWidth="true" hidden="false" outlineLevel="0" max="522" min="522" style="5" width="5.55"/>
    <col collapsed="false" customWidth="false" hidden="true" outlineLevel="0" max="524" min="523" style="5" width="11.52"/>
    <col collapsed="false" customWidth="true" hidden="false" outlineLevel="0" max="525" min="525" style="5" width="3.57"/>
    <col collapsed="false" customWidth="true" hidden="false" outlineLevel="0" max="526" min="526" style="5" width="3.45"/>
    <col collapsed="false" customWidth="true" hidden="false" outlineLevel="0" max="527" min="527" style="5" width="13.66"/>
    <col collapsed="false" customWidth="true" hidden="false" outlineLevel="0" max="528" min="528" style="5" width="6.11"/>
    <col collapsed="false" customWidth="true" hidden="false" outlineLevel="0" max="529" min="529" style="5" width="2.12"/>
    <col collapsed="false" customWidth="true" hidden="false" outlineLevel="0" max="531" min="530" style="5" width="6.11"/>
    <col collapsed="false" customWidth="true" hidden="false" outlineLevel="0" max="532" min="532" style="5" width="2.12"/>
    <col collapsed="false" customWidth="false" hidden="true" outlineLevel="0" max="534" min="533" style="5" width="11.52"/>
    <col collapsed="false" customWidth="true" hidden="false" outlineLevel="0" max="536" min="535" style="5" width="6.11"/>
    <col collapsed="false" customWidth="true" hidden="false" outlineLevel="0" max="537" min="537" style="5" width="2.12"/>
    <col collapsed="false" customWidth="true" hidden="false" outlineLevel="0" max="539" min="538" style="5" width="6.11"/>
    <col collapsed="false" customWidth="true" hidden="false" outlineLevel="0" max="540" min="540" style="5" width="2.12"/>
    <col collapsed="false" customWidth="true" hidden="false" outlineLevel="0" max="542" min="541" style="5" width="6.11"/>
    <col collapsed="false" customWidth="true" hidden="false" outlineLevel="0" max="543" min="543" style="5" width="2.12"/>
    <col collapsed="false" customWidth="true" hidden="false" outlineLevel="0" max="544" min="544" style="5" width="6.11"/>
    <col collapsed="false" customWidth="true" hidden="false" outlineLevel="0" max="545" min="545" style="5" width="7.67"/>
    <col collapsed="false" customWidth="true" hidden="false" outlineLevel="0" max="546" min="546" style="5" width="2.12"/>
    <col collapsed="false" customWidth="true" hidden="false" outlineLevel="0" max="547" min="547" style="5" width="7.67"/>
    <col collapsed="false" customWidth="true" hidden="false" outlineLevel="0" max="549" min="548" style="5" width="9.2"/>
    <col collapsed="false" customWidth="false" hidden="false" outlineLevel="0" max="768" min="550" style="5" width="11.57"/>
    <col collapsed="false" customWidth="true" hidden="false" outlineLevel="0" max="769" min="769" style="5" width="22.11"/>
    <col collapsed="false" customWidth="true" hidden="false" outlineLevel="0" max="770" min="770" style="5" width="4.89"/>
    <col collapsed="false" customWidth="true" hidden="false" outlineLevel="0" max="771" min="771" style="5" width="8.89"/>
    <col collapsed="false" customWidth="true" hidden="false" outlineLevel="0" max="772" min="772" style="5" width="7.56"/>
    <col collapsed="false" customWidth="true" hidden="false" outlineLevel="0" max="773" min="773" style="5" width="22.66"/>
    <col collapsed="false" customWidth="true" hidden="false" outlineLevel="0" max="774" min="774" style="5" width="2.45"/>
    <col collapsed="false" customWidth="true" hidden="false" outlineLevel="0" max="775" min="775" style="5" width="22.66"/>
    <col collapsed="false" customWidth="true" hidden="false" outlineLevel="0" max="776" min="776" style="5" width="5.33"/>
    <col collapsed="false" customWidth="true" hidden="false" outlineLevel="0" max="777" min="777" style="5" width="2.33"/>
    <col collapsed="false" customWidth="true" hidden="false" outlineLevel="0" max="778" min="778" style="5" width="5.55"/>
    <col collapsed="false" customWidth="false" hidden="true" outlineLevel="0" max="780" min="779" style="5" width="11.52"/>
    <col collapsed="false" customWidth="true" hidden="false" outlineLevel="0" max="781" min="781" style="5" width="3.57"/>
    <col collapsed="false" customWidth="true" hidden="false" outlineLevel="0" max="782" min="782" style="5" width="3.45"/>
    <col collapsed="false" customWidth="true" hidden="false" outlineLevel="0" max="783" min="783" style="5" width="13.66"/>
    <col collapsed="false" customWidth="true" hidden="false" outlineLevel="0" max="784" min="784" style="5" width="6.11"/>
    <col collapsed="false" customWidth="true" hidden="false" outlineLevel="0" max="785" min="785" style="5" width="2.12"/>
    <col collapsed="false" customWidth="true" hidden="false" outlineLevel="0" max="787" min="786" style="5" width="6.11"/>
    <col collapsed="false" customWidth="true" hidden="false" outlineLevel="0" max="788" min="788" style="5" width="2.12"/>
    <col collapsed="false" customWidth="false" hidden="true" outlineLevel="0" max="790" min="789" style="5" width="11.52"/>
    <col collapsed="false" customWidth="true" hidden="false" outlineLevel="0" max="792" min="791" style="5" width="6.11"/>
    <col collapsed="false" customWidth="true" hidden="false" outlineLevel="0" max="793" min="793" style="5" width="2.12"/>
    <col collapsed="false" customWidth="true" hidden="false" outlineLevel="0" max="795" min="794" style="5" width="6.11"/>
    <col collapsed="false" customWidth="true" hidden="false" outlineLevel="0" max="796" min="796" style="5" width="2.12"/>
    <col collapsed="false" customWidth="true" hidden="false" outlineLevel="0" max="798" min="797" style="5" width="6.11"/>
    <col collapsed="false" customWidth="true" hidden="false" outlineLevel="0" max="799" min="799" style="5" width="2.12"/>
    <col collapsed="false" customWidth="true" hidden="false" outlineLevel="0" max="800" min="800" style="5" width="6.11"/>
    <col collapsed="false" customWidth="true" hidden="false" outlineLevel="0" max="801" min="801" style="5" width="7.67"/>
    <col collapsed="false" customWidth="true" hidden="false" outlineLevel="0" max="802" min="802" style="5" width="2.12"/>
    <col collapsed="false" customWidth="true" hidden="false" outlineLevel="0" max="803" min="803" style="5" width="7.67"/>
    <col collapsed="false" customWidth="true" hidden="false" outlineLevel="0" max="805" min="804" style="5" width="9.2"/>
    <col collapsed="false" customWidth="false" hidden="false" outlineLevel="0" max="1024" min="806" style="5" width="11.57"/>
  </cols>
  <sheetData>
    <row r="1" s="5" customFormat="true" ht="16.8" hidden="false" customHeight="false" outlineLevel="0" collapsed="false">
      <c r="A1" s="1"/>
      <c r="B1" s="1"/>
      <c r="C1" s="6"/>
      <c r="D1" s="6"/>
      <c r="E1" s="6"/>
      <c r="F1" s="6"/>
      <c r="G1" s="6"/>
      <c r="H1" s="6"/>
      <c r="I1" s="6"/>
      <c r="J1" s="6"/>
      <c r="K1" s="1"/>
      <c r="L1" s="1"/>
      <c r="M1" s="1"/>
      <c r="N1" s="1"/>
      <c r="O1" s="7"/>
      <c r="P1" s="7"/>
      <c r="Q1" s="7"/>
      <c r="R1" s="7"/>
      <c r="S1" s="7"/>
      <c r="T1" s="7"/>
      <c r="U1" s="7"/>
      <c r="V1" s="7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</row>
    <row r="2" s="5" customFormat="true" ht="16.8" hidden="false" customHeight="false" outlineLevel="0" collapsed="false">
      <c r="A2" s="1"/>
      <c r="B2" s="1"/>
      <c r="C2" s="8" t="s">
        <v>70</v>
      </c>
      <c r="D2" s="8"/>
      <c r="E2" s="8"/>
      <c r="F2" s="8"/>
      <c r="G2" s="8"/>
      <c r="H2" s="8"/>
      <c r="I2" s="8"/>
      <c r="J2" s="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4"/>
      <c r="AI2" s="1"/>
      <c r="AJ2" s="1"/>
      <c r="AK2" s="1"/>
    </row>
    <row r="3" s="5" customFormat="true" ht="16.8" hidden="false" customHeight="false" outlineLevel="0" collapsed="false">
      <c r="A3" s="1"/>
      <c r="B3" s="1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9" t="s">
        <v>1</v>
      </c>
      <c r="P3" s="10" t="str">
        <f aca="false">E5</f>
        <v>Hostivař</v>
      </c>
      <c r="Q3" s="10"/>
      <c r="R3" s="10"/>
      <c r="S3" s="11" t="str">
        <f aca="false">E6</f>
        <v>Bohemians B</v>
      </c>
      <c r="T3" s="11"/>
      <c r="U3" s="11"/>
      <c r="V3" s="11"/>
      <c r="W3" s="11"/>
      <c r="X3" s="12" t="str">
        <f aca="false">E7</f>
        <v>Hradec 13</v>
      </c>
      <c r="Y3" s="12"/>
      <c r="Z3" s="12"/>
      <c r="AA3" s="13" t="str">
        <f aca="false">E8</f>
        <v>Mnichovice A</v>
      </c>
      <c r="AB3" s="13"/>
      <c r="AC3" s="13"/>
      <c r="AD3" s="14" t="str">
        <f aca="false">E9</f>
        <v>President</v>
      </c>
      <c r="AE3" s="14"/>
      <c r="AF3" s="14"/>
      <c r="AG3" s="15" t="s">
        <v>2</v>
      </c>
      <c r="AH3" s="15"/>
      <c r="AI3" s="15"/>
      <c r="AJ3" s="16" t="s">
        <v>3</v>
      </c>
      <c r="AK3" s="16" t="s">
        <v>4</v>
      </c>
    </row>
    <row r="4" s="5" customFormat="true" ht="16.15" hidden="false" customHeight="false" outlineLevel="0" collapsed="false">
      <c r="A4" s="1"/>
      <c r="B4" s="1"/>
      <c r="C4" s="17" t="s">
        <v>5</v>
      </c>
      <c r="D4" s="17"/>
      <c r="E4" s="190" t="s">
        <v>1</v>
      </c>
      <c r="F4" s="2"/>
      <c r="G4" s="191" t="s">
        <v>6</v>
      </c>
      <c r="H4" s="2"/>
      <c r="I4" s="2"/>
      <c r="J4" s="2"/>
      <c r="K4" s="1"/>
      <c r="L4" s="1"/>
      <c r="M4" s="1"/>
      <c r="N4" s="1"/>
      <c r="O4" s="21" t="str">
        <f aca="false">E5</f>
        <v>Hostivař</v>
      </c>
      <c r="P4" s="22"/>
      <c r="Q4" s="23" t="s">
        <v>7</v>
      </c>
      <c r="R4" s="23"/>
      <c r="S4" s="24" t="n">
        <f aca="false">H13</f>
        <v>6</v>
      </c>
      <c r="T4" s="25" t="s">
        <v>7</v>
      </c>
      <c r="U4" s="25"/>
      <c r="V4" s="26"/>
      <c r="W4" s="25" t="n">
        <f aca="false">J13</f>
        <v>0</v>
      </c>
      <c r="X4" s="25" t="n">
        <f aca="false">H19</f>
        <v>5</v>
      </c>
      <c r="Y4" s="25" t="s">
        <v>7</v>
      </c>
      <c r="Z4" s="25" t="n">
        <f aca="false">J19</f>
        <v>0</v>
      </c>
      <c r="AA4" s="27" t="n">
        <f aca="false">H26</f>
        <v>8</v>
      </c>
      <c r="AB4" s="25" t="s">
        <v>7</v>
      </c>
      <c r="AC4" s="28" t="n">
        <f aca="false">J26</f>
        <v>0</v>
      </c>
      <c r="AD4" s="29" t="n">
        <f aca="false">H33</f>
        <v>6</v>
      </c>
      <c r="AE4" s="25" t="s">
        <v>7</v>
      </c>
      <c r="AF4" s="30" t="n">
        <f aca="false">J33</f>
        <v>1</v>
      </c>
      <c r="AG4" s="31" t="n">
        <f aca="false">S4+X4+AA4+AD4</f>
        <v>25</v>
      </c>
      <c r="AH4" s="32" t="s">
        <v>7</v>
      </c>
      <c r="AI4" s="32" t="n">
        <f aca="false">W4+Z4+AC4+AF4</f>
        <v>1</v>
      </c>
      <c r="AJ4" s="50" t="n">
        <v>12</v>
      </c>
      <c r="AK4" s="33" t="n">
        <v>1</v>
      </c>
    </row>
    <row r="5" s="5" customFormat="true" ht="16.15" hidden="false" customHeight="false" outlineLevel="0" collapsed="false">
      <c r="A5" s="1"/>
      <c r="B5" s="1"/>
      <c r="C5" s="2"/>
      <c r="D5" s="2"/>
      <c r="E5" s="18" t="s">
        <v>16</v>
      </c>
      <c r="F5" s="19"/>
      <c r="G5" s="20" t="s">
        <v>57</v>
      </c>
      <c r="H5" s="2"/>
      <c r="I5" s="2"/>
      <c r="J5" s="2"/>
      <c r="K5" s="1"/>
      <c r="L5" s="1"/>
      <c r="M5" s="1"/>
      <c r="N5" s="1"/>
      <c r="O5" s="34" t="str">
        <f aca="false">E6</f>
        <v>Bohemians B</v>
      </c>
      <c r="P5" s="27" t="n">
        <f aca="false">J13</f>
        <v>0</v>
      </c>
      <c r="Q5" s="28" t="s">
        <v>7</v>
      </c>
      <c r="R5" s="28" t="n">
        <f aca="false">H13</f>
        <v>6</v>
      </c>
      <c r="S5" s="22"/>
      <c r="T5" s="23" t="s">
        <v>7</v>
      </c>
      <c r="U5" s="23"/>
      <c r="V5" s="35"/>
      <c r="W5" s="23"/>
      <c r="X5" s="27" t="n">
        <f aca="false">H31</f>
        <v>0</v>
      </c>
      <c r="Y5" s="28" t="s">
        <v>7</v>
      </c>
      <c r="Z5" s="28" t="n">
        <f aca="false">J31</f>
        <v>3</v>
      </c>
      <c r="AA5" s="27" t="n">
        <f aca="false">H23</f>
        <v>0</v>
      </c>
      <c r="AB5" s="28" t="s">
        <v>7</v>
      </c>
      <c r="AC5" s="28" t="n">
        <f aca="false">J23</f>
        <v>2</v>
      </c>
      <c r="AD5" s="36" t="n">
        <f aca="false">H28</f>
        <v>0</v>
      </c>
      <c r="AE5" s="28" t="s">
        <v>7</v>
      </c>
      <c r="AF5" s="37" t="n">
        <f aca="false">J28</f>
        <v>9</v>
      </c>
      <c r="AG5" s="38" t="n">
        <f aca="false">P5+X5+AA5+AD5</f>
        <v>0</v>
      </c>
      <c r="AH5" s="32" t="s">
        <v>7</v>
      </c>
      <c r="AI5" s="28" t="n">
        <f aca="false">R5+Z5+AC5+AF5</f>
        <v>20</v>
      </c>
      <c r="AJ5" s="39" t="n">
        <v>0</v>
      </c>
      <c r="AK5" s="39" t="n">
        <v>5</v>
      </c>
    </row>
    <row r="6" s="5" customFormat="true" ht="16.15" hidden="false" customHeight="false" outlineLevel="0" collapsed="false">
      <c r="A6" s="1"/>
      <c r="B6" s="1"/>
      <c r="C6" s="2"/>
      <c r="D6" s="2"/>
      <c r="E6" s="18" t="s">
        <v>71</v>
      </c>
      <c r="F6" s="19"/>
      <c r="G6" s="20" t="s">
        <v>59</v>
      </c>
      <c r="H6" s="2"/>
      <c r="I6" s="2"/>
      <c r="J6" s="2"/>
      <c r="K6" s="1"/>
      <c r="L6" s="1"/>
      <c r="M6" s="1"/>
      <c r="N6" s="1"/>
      <c r="O6" s="40" t="str">
        <f aca="false">E7</f>
        <v>Hradec 13</v>
      </c>
      <c r="P6" s="27" t="n">
        <f aca="false">J19</f>
        <v>0</v>
      </c>
      <c r="Q6" s="28" t="s">
        <v>7</v>
      </c>
      <c r="R6" s="28" t="n">
        <f aca="false">H19</f>
        <v>5</v>
      </c>
      <c r="S6" s="27" t="n">
        <f aca="false">J31</f>
        <v>3</v>
      </c>
      <c r="T6" s="28" t="s">
        <v>7</v>
      </c>
      <c r="U6" s="28"/>
      <c r="V6" s="26"/>
      <c r="W6" s="28" t="n">
        <f aca="false">H31</f>
        <v>0</v>
      </c>
      <c r="X6" s="22"/>
      <c r="Y6" s="23" t="s">
        <v>7</v>
      </c>
      <c r="Z6" s="23"/>
      <c r="AA6" s="27" t="n">
        <f aca="false">H14</f>
        <v>1</v>
      </c>
      <c r="AB6" s="28" t="s">
        <v>7</v>
      </c>
      <c r="AC6" s="28" t="n">
        <f aca="false">J14</f>
        <v>2</v>
      </c>
      <c r="AD6" s="41" t="n">
        <f aca="false">H22</f>
        <v>0</v>
      </c>
      <c r="AE6" s="28" t="s">
        <v>7</v>
      </c>
      <c r="AF6" s="42" t="n">
        <f aca="false">J22</f>
        <v>3</v>
      </c>
      <c r="AG6" s="43" t="n">
        <f aca="false">P6+S6+AA6+AD6</f>
        <v>4</v>
      </c>
      <c r="AH6" s="32" t="s">
        <v>7</v>
      </c>
      <c r="AI6" s="28" t="n">
        <f aca="false">R6+W6+AC6+AF6</f>
        <v>10</v>
      </c>
      <c r="AJ6" s="44" t="n">
        <v>3</v>
      </c>
      <c r="AK6" s="44" t="n">
        <v>4</v>
      </c>
    </row>
    <row r="7" s="5" customFormat="true" ht="16.15" hidden="false" customHeight="false" outlineLevel="0" collapsed="false">
      <c r="A7" s="1"/>
      <c r="B7" s="1"/>
      <c r="C7" s="2"/>
      <c r="D7" s="2"/>
      <c r="E7" s="18" t="s">
        <v>72</v>
      </c>
      <c r="F7" s="19"/>
      <c r="G7" s="20" t="s">
        <v>13</v>
      </c>
      <c r="H7" s="2"/>
      <c r="I7" s="2"/>
      <c r="J7" s="2"/>
      <c r="K7" s="1"/>
      <c r="L7" s="1"/>
      <c r="M7" s="1"/>
      <c r="N7" s="1"/>
      <c r="O7" s="46" t="str">
        <f aca="false">E8</f>
        <v>Mnichovice A</v>
      </c>
      <c r="P7" s="27" t="n">
        <f aca="false">J26</f>
        <v>0</v>
      </c>
      <c r="Q7" s="28" t="s">
        <v>7</v>
      </c>
      <c r="R7" s="28" t="n">
        <f aca="false">H26</f>
        <v>8</v>
      </c>
      <c r="S7" s="27" t="n">
        <f aca="false">J23</f>
        <v>2</v>
      </c>
      <c r="T7" s="28" t="s">
        <v>7</v>
      </c>
      <c r="U7" s="28"/>
      <c r="V7" s="26"/>
      <c r="W7" s="28" t="n">
        <f aca="false">H23</f>
        <v>0</v>
      </c>
      <c r="X7" s="27" t="n">
        <f aca="false">J14</f>
        <v>2</v>
      </c>
      <c r="Y7" s="28" t="s">
        <v>7</v>
      </c>
      <c r="Z7" s="28" t="n">
        <f aca="false">H14</f>
        <v>1</v>
      </c>
      <c r="AA7" s="22"/>
      <c r="AB7" s="23" t="s">
        <v>7</v>
      </c>
      <c r="AC7" s="23"/>
      <c r="AD7" s="36" t="n">
        <f aca="false">H16</f>
        <v>0</v>
      </c>
      <c r="AE7" s="28" t="s">
        <v>7</v>
      </c>
      <c r="AF7" s="37" t="n">
        <f aca="false">J16</f>
        <v>3</v>
      </c>
      <c r="AG7" s="43" t="n">
        <f aca="false">P7+S7+X7+AD7</f>
        <v>4</v>
      </c>
      <c r="AH7" s="32" t="s">
        <v>7</v>
      </c>
      <c r="AI7" s="28" t="n">
        <f aca="false">R7+W7+Z7+AF7</f>
        <v>12</v>
      </c>
      <c r="AJ7" s="39" t="n">
        <v>6</v>
      </c>
      <c r="AK7" s="39" t="n">
        <v>3</v>
      </c>
    </row>
    <row r="8" s="5" customFormat="true" ht="16.15" hidden="false" customHeight="false" outlineLevel="0" collapsed="false">
      <c r="A8" s="1"/>
      <c r="B8" s="1"/>
      <c r="C8" s="2"/>
      <c r="D8" s="2"/>
      <c r="E8" s="18" t="s">
        <v>12</v>
      </c>
      <c r="F8" s="19"/>
      <c r="G8" s="20" t="s">
        <v>73</v>
      </c>
      <c r="H8" s="2"/>
      <c r="I8" s="2"/>
      <c r="J8" s="2"/>
      <c r="K8" s="1"/>
      <c r="L8" s="1"/>
      <c r="M8" s="1"/>
      <c r="N8" s="1"/>
      <c r="O8" s="47" t="str">
        <f aca="false">E9</f>
        <v>President</v>
      </c>
      <c r="P8" s="27" t="n">
        <f aca="false">J33</f>
        <v>1</v>
      </c>
      <c r="Q8" s="28" t="s">
        <v>7</v>
      </c>
      <c r="R8" s="28" t="n">
        <f aca="false">H33</f>
        <v>6</v>
      </c>
      <c r="S8" s="27" t="n">
        <f aca="false">J28</f>
        <v>9</v>
      </c>
      <c r="T8" s="28" t="s">
        <v>7</v>
      </c>
      <c r="U8" s="28"/>
      <c r="V8" s="26"/>
      <c r="W8" s="28" t="n">
        <f aca="false">H28</f>
        <v>0</v>
      </c>
      <c r="X8" s="27" t="n">
        <f aca="false">J22</f>
        <v>3</v>
      </c>
      <c r="Y8" s="28" t="s">
        <v>7</v>
      </c>
      <c r="Z8" s="28" t="n">
        <f aca="false">H22</f>
        <v>0</v>
      </c>
      <c r="AA8" s="27" t="n">
        <f aca="false">J16</f>
        <v>3</v>
      </c>
      <c r="AB8" s="28" t="s">
        <v>7</v>
      </c>
      <c r="AC8" s="28" t="n">
        <f aca="false">H16</f>
        <v>0</v>
      </c>
      <c r="AD8" s="22"/>
      <c r="AE8" s="23" t="s">
        <v>7</v>
      </c>
      <c r="AF8" s="48"/>
      <c r="AG8" s="49" t="n">
        <f aca="false">P8+S8+X8+AA8</f>
        <v>16</v>
      </c>
      <c r="AH8" s="32" t="s">
        <v>7</v>
      </c>
      <c r="AI8" s="28" t="n">
        <f aca="false">R8+W8+Z8+AC8</f>
        <v>6</v>
      </c>
      <c r="AJ8" s="50" t="n">
        <v>9</v>
      </c>
      <c r="AK8" s="50" t="n">
        <v>2</v>
      </c>
    </row>
    <row r="9" s="5" customFormat="true" ht="16.8" hidden="false" customHeight="false" outlineLevel="0" collapsed="false">
      <c r="A9" s="1"/>
      <c r="B9" s="1"/>
      <c r="C9" s="2"/>
      <c r="D9" s="2"/>
      <c r="E9" s="18" t="s">
        <v>14</v>
      </c>
      <c r="F9" s="19"/>
      <c r="G9" s="20" t="s">
        <v>15</v>
      </c>
      <c r="H9" s="2"/>
      <c r="I9" s="2"/>
      <c r="J9" s="2"/>
      <c r="K9" s="1"/>
      <c r="L9" s="1"/>
      <c r="M9" s="1"/>
      <c r="N9" s="1"/>
      <c r="O9" s="51"/>
      <c r="P9" s="52"/>
      <c r="Q9" s="4"/>
      <c r="R9" s="4"/>
      <c r="S9" s="52"/>
      <c r="T9" s="4"/>
      <c r="U9" s="4"/>
      <c r="V9" s="4"/>
      <c r="W9" s="4"/>
      <c r="X9" s="52"/>
      <c r="Y9" s="4"/>
      <c r="Z9" s="4"/>
      <c r="AA9" s="52"/>
      <c r="AB9" s="4"/>
      <c r="AC9" s="4"/>
      <c r="AD9" s="52"/>
      <c r="AE9" s="52"/>
      <c r="AF9" s="52"/>
      <c r="AG9" s="52"/>
      <c r="AH9" s="4"/>
      <c r="AI9" s="4"/>
    </row>
    <row r="10" s="5" customFormat="true" ht="16.8" hidden="false" customHeight="false" outlineLevel="0" collapsed="false">
      <c r="A10" s="1"/>
      <c r="B10" s="1"/>
      <c r="C10" s="2"/>
      <c r="D10" s="3"/>
      <c r="E10" s="53"/>
      <c r="F10" s="4"/>
      <c r="G10" s="1"/>
      <c r="H10" s="1"/>
      <c r="I10" s="4"/>
      <c r="J10" s="1"/>
      <c r="K10" s="1"/>
      <c r="L10" s="1"/>
      <c r="M10" s="1"/>
      <c r="N10" s="1"/>
      <c r="O10" s="1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"/>
      <c r="AK10" s="1"/>
    </row>
    <row r="11" s="5" customFormat="true" ht="16.8" hidden="false" customHeight="false" outlineLevel="0" collapsed="false">
      <c r="A11" s="1"/>
      <c r="B11" s="1"/>
      <c r="C11" s="2"/>
      <c r="D11" s="3"/>
      <c r="E11" s="53"/>
      <c r="F11" s="4"/>
      <c r="G11" s="1"/>
      <c r="H11" s="1"/>
      <c r="I11" s="4"/>
      <c r="J11" s="1"/>
      <c r="K11" s="1"/>
      <c r="L11" s="1"/>
      <c r="M11" s="1"/>
      <c r="N11" s="1"/>
      <c r="O11" s="54" t="s">
        <v>6</v>
      </c>
      <c r="P11" s="55" t="str">
        <f aca="false">G5</f>
        <v>Bohemians A</v>
      </c>
      <c r="Q11" s="55"/>
      <c r="R11" s="55"/>
      <c r="S11" s="56" t="str">
        <f aca="false">G6</f>
        <v>Slavia K</v>
      </c>
      <c r="T11" s="56"/>
      <c r="U11" s="56"/>
      <c r="V11" s="56"/>
      <c r="W11" s="56"/>
      <c r="X11" s="57" t="str">
        <f aca="false">G7</f>
        <v>Mnichovice B</v>
      </c>
      <c r="Y11" s="57"/>
      <c r="Z11" s="57"/>
      <c r="AA11" s="58" t="str">
        <f aca="false">G8</f>
        <v>Hradec 12</v>
      </c>
      <c r="AB11" s="58"/>
      <c r="AC11" s="58"/>
      <c r="AD11" s="59" t="str">
        <f aca="false">G9</f>
        <v>Jičín</v>
      </c>
      <c r="AE11" s="59"/>
      <c r="AF11" s="59"/>
      <c r="AG11" s="15" t="s">
        <v>2</v>
      </c>
      <c r="AH11" s="15"/>
      <c r="AI11" s="15"/>
      <c r="AJ11" s="60" t="s">
        <v>3</v>
      </c>
      <c r="AK11" s="61" t="s">
        <v>4</v>
      </c>
    </row>
    <row r="12" s="1" customFormat="true" ht="16.15" hidden="false" customHeight="false" outlineLevel="0" collapsed="false">
      <c r="C12" s="62" t="s">
        <v>18</v>
      </c>
      <c r="D12" s="62" t="s">
        <v>19</v>
      </c>
      <c r="E12" s="63" t="s">
        <v>20</v>
      </c>
      <c r="F12" s="63"/>
      <c r="G12" s="63"/>
      <c r="H12" s="63" t="s">
        <v>21</v>
      </c>
      <c r="I12" s="63"/>
      <c r="J12" s="63"/>
      <c r="K12" s="64" t="s">
        <v>22</v>
      </c>
      <c r="L12" s="64" t="s">
        <v>23</v>
      </c>
      <c r="M12" s="65"/>
      <c r="N12" s="65"/>
      <c r="O12" s="66" t="str">
        <f aca="false">G5</f>
        <v>Bohemians A</v>
      </c>
      <c r="P12" s="67"/>
      <c r="Q12" s="68" t="s">
        <v>7</v>
      </c>
      <c r="R12" s="68"/>
      <c r="S12" s="69" t="n">
        <f aca="false">H15</f>
        <v>0</v>
      </c>
      <c r="T12" s="70" t="s">
        <v>7</v>
      </c>
      <c r="U12" s="70"/>
      <c r="V12" s="4"/>
      <c r="W12" s="70" t="n">
        <f aca="false">J15</f>
        <v>0</v>
      </c>
      <c r="X12" s="32" t="n">
        <f aca="false">H20</f>
        <v>1</v>
      </c>
      <c r="Y12" s="70" t="s">
        <v>7</v>
      </c>
      <c r="Z12" s="32" t="n">
        <f aca="false">J20</f>
        <v>1</v>
      </c>
      <c r="AA12" s="50" t="n">
        <f aca="false">H29</f>
        <v>0</v>
      </c>
      <c r="AB12" s="70" t="s">
        <v>7</v>
      </c>
      <c r="AC12" s="32" t="n">
        <f aca="false">J29</f>
        <v>4</v>
      </c>
      <c r="AD12" s="71" t="n">
        <f aca="false">H32</f>
        <v>0</v>
      </c>
      <c r="AE12" s="70" t="s">
        <v>7</v>
      </c>
      <c r="AF12" s="72" t="n">
        <f aca="false">J32</f>
        <v>2</v>
      </c>
      <c r="AG12" s="31" t="n">
        <f aca="false">S12+X12+AA12+AD12</f>
        <v>1</v>
      </c>
      <c r="AH12" s="32" t="s">
        <v>7</v>
      </c>
      <c r="AI12" s="32" t="n">
        <f aca="false">W12+Z12+AC12+AF12</f>
        <v>7</v>
      </c>
      <c r="AJ12" s="73" t="n">
        <v>2</v>
      </c>
      <c r="AK12" s="74" t="n">
        <v>4</v>
      </c>
    </row>
    <row r="13" s="1" customFormat="true" ht="17.85" hidden="false" customHeight="true" outlineLevel="0" collapsed="false">
      <c r="A13" s="75" t="s">
        <v>24</v>
      </c>
      <c r="C13" s="76" t="n">
        <f aca="false">A14</f>
        <v>0.416666666666667</v>
      </c>
      <c r="D13" s="77" t="s">
        <v>25</v>
      </c>
      <c r="E13" s="78" t="str">
        <f aca="false">E5</f>
        <v>Hostivař</v>
      </c>
      <c r="F13" s="79" t="s">
        <v>7</v>
      </c>
      <c r="G13" s="80" t="str">
        <f aca="false">E6</f>
        <v>Bohemians B</v>
      </c>
      <c r="H13" s="81" t="n">
        <v>6</v>
      </c>
      <c r="I13" s="82" t="s">
        <v>7</v>
      </c>
      <c r="J13" s="83" t="n">
        <v>0</v>
      </c>
      <c r="K13" s="84"/>
      <c r="L13" s="84"/>
      <c r="O13" s="85" t="str">
        <f aca="false">G6</f>
        <v>Slavia K</v>
      </c>
      <c r="P13" s="50" t="n">
        <f aca="false">J15</f>
        <v>0</v>
      </c>
      <c r="Q13" s="32" t="s">
        <v>7</v>
      </c>
      <c r="R13" s="32" t="n">
        <f aca="false">H15</f>
        <v>0</v>
      </c>
      <c r="S13" s="67"/>
      <c r="T13" s="68" t="s">
        <v>7</v>
      </c>
      <c r="U13" s="68"/>
      <c r="V13" s="86"/>
      <c r="W13" s="68"/>
      <c r="X13" s="50" t="n">
        <f aca="false">H30</f>
        <v>1</v>
      </c>
      <c r="Y13" s="32" t="s">
        <v>7</v>
      </c>
      <c r="Z13" s="32" t="n">
        <f aca="false">J30</f>
        <v>4</v>
      </c>
      <c r="AA13" s="50" t="n">
        <f aca="false">H24</f>
        <v>0</v>
      </c>
      <c r="AB13" s="32" t="s">
        <v>7</v>
      </c>
      <c r="AC13" s="32" t="n">
        <f aca="false">J24</f>
        <v>2</v>
      </c>
      <c r="AD13" s="87" t="n">
        <f aca="false">H18</f>
        <v>0</v>
      </c>
      <c r="AE13" s="32" t="s">
        <v>7</v>
      </c>
      <c r="AF13" s="88" t="n">
        <f aca="false">J18</f>
        <v>2</v>
      </c>
      <c r="AG13" s="38" t="n">
        <f aca="false">P13+X13+AA13+AD13</f>
        <v>1</v>
      </c>
      <c r="AH13" s="32" t="s">
        <v>7</v>
      </c>
      <c r="AI13" s="28" t="n">
        <f aca="false">R13+Z13+AC13+AF13</f>
        <v>8</v>
      </c>
      <c r="AJ13" s="89" t="n">
        <v>1</v>
      </c>
      <c r="AK13" s="39" t="n">
        <v>5</v>
      </c>
    </row>
    <row r="14" s="1" customFormat="true" ht="17.85" hidden="false" customHeight="true" outlineLevel="0" collapsed="false">
      <c r="A14" s="90" t="n">
        <v>0.416666666666667</v>
      </c>
      <c r="C14" s="91" t="n">
        <f aca="false">A14</f>
        <v>0.416666666666667</v>
      </c>
      <c r="D14" s="92" t="s">
        <v>26</v>
      </c>
      <c r="E14" s="93" t="str">
        <f aca="false">E7</f>
        <v>Hradec 13</v>
      </c>
      <c r="F14" s="75" t="s">
        <v>7</v>
      </c>
      <c r="G14" s="94" t="str">
        <f aca="false">E8</f>
        <v>Mnichovice A</v>
      </c>
      <c r="H14" s="95" t="n">
        <v>1</v>
      </c>
      <c r="I14" s="4" t="s">
        <v>7</v>
      </c>
      <c r="J14" s="96" t="n">
        <v>2</v>
      </c>
      <c r="K14" s="84"/>
      <c r="L14" s="84"/>
      <c r="O14" s="97" t="str">
        <f aca="false">G7</f>
        <v>Mnichovice B</v>
      </c>
      <c r="P14" s="50" t="n">
        <f aca="false">J20</f>
        <v>1</v>
      </c>
      <c r="Q14" s="32" t="s">
        <v>7</v>
      </c>
      <c r="R14" s="32" t="n">
        <f aca="false">H20</f>
        <v>1</v>
      </c>
      <c r="S14" s="50" t="n">
        <f aca="false">H30</f>
        <v>1</v>
      </c>
      <c r="T14" s="32" t="s">
        <v>7</v>
      </c>
      <c r="U14" s="32"/>
      <c r="V14" s="4"/>
      <c r="W14" s="32" t="n">
        <f aca="false">H30</f>
        <v>1</v>
      </c>
      <c r="X14" s="67"/>
      <c r="Y14" s="68" t="s">
        <v>7</v>
      </c>
      <c r="Z14" s="68"/>
      <c r="AA14" s="50" t="n">
        <f aca="false">H17</f>
        <v>0</v>
      </c>
      <c r="AB14" s="32" t="s">
        <v>7</v>
      </c>
      <c r="AC14" s="32" t="n">
        <f aca="false">J17</f>
        <v>4</v>
      </c>
      <c r="AD14" s="98" t="n">
        <f aca="false">H25</f>
        <v>1</v>
      </c>
      <c r="AE14" s="32" t="s">
        <v>7</v>
      </c>
      <c r="AF14" s="99" t="n">
        <f aca="false">J25</f>
        <v>3</v>
      </c>
      <c r="AG14" s="43" t="n">
        <f aca="false">P14+S14+AA14+AD14</f>
        <v>3</v>
      </c>
      <c r="AH14" s="32" t="s">
        <v>7</v>
      </c>
      <c r="AI14" s="28" t="n">
        <f aca="false">R14+W14+AC14+AF14</f>
        <v>9</v>
      </c>
      <c r="AJ14" s="100" t="n">
        <v>2</v>
      </c>
      <c r="AK14" s="101" t="n">
        <v>3</v>
      </c>
    </row>
    <row r="15" s="1" customFormat="true" ht="17.85" hidden="false" customHeight="true" outlineLevel="0" collapsed="false">
      <c r="A15" s="75"/>
      <c r="C15" s="102" t="n">
        <f aca="false">A14</f>
        <v>0.416666666666667</v>
      </c>
      <c r="D15" s="103" t="s">
        <v>27</v>
      </c>
      <c r="E15" s="104" t="str">
        <f aca="false">G5</f>
        <v>Bohemians A</v>
      </c>
      <c r="F15" s="105" t="s">
        <v>7</v>
      </c>
      <c r="G15" s="106" t="str">
        <f aca="false">G6</f>
        <v>Slavia K</v>
      </c>
      <c r="H15" s="107" t="n">
        <v>0</v>
      </c>
      <c r="I15" s="108" t="s">
        <v>7</v>
      </c>
      <c r="J15" s="109" t="n">
        <v>0</v>
      </c>
      <c r="K15" s="84"/>
      <c r="L15" s="84"/>
      <c r="O15" s="110" t="str">
        <f aca="false">G8</f>
        <v>Hradec 12</v>
      </c>
      <c r="P15" s="50" t="n">
        <f aca="false">J29</f>
        <v>4</v>
      </c>
      <c r="Q15" s="32" t="s">
        <v>7</v>
      </c>
      <c r="R15" s="32" t="n">
        <f aca="false">H29</f>
        <v>0</v>
      </c>
      <c r="S15" s="50" t="n">
        <f aca="false">J24</f>
        <v>2</v>
      </c>
      <c r="T15" s="32" t="s">
        <v>7</v>
      </c>
      <c r="U15" s="32"/>
      <c r="V15" s="4"/>
      <c r="W15" s="32" t="n">
        <f aca="false">H24</f>
        <v>0</v>
      </c>
      <c r="X15" s="50" t="n">
        <f aca="false">J17</f>
        <v>4</v>
      </c>
      <c r="Y15" s="32" t="s">
        <v>7</v>
      </c>
      <c r="Z15" s="32" t="n">
        <f aca="false">H17</f>
        <v>0</v>
      </c>
      <c r="AA15" s="67"/>
      <c r="AB15" s="68" t="s">
        <v>7</v>
      </c>
      <c r="AC15" s="68"/>
      <c r="AD15" s="87" t="n">
        <f aca="false">H21</f>
        <v>1</v>
      </c>
      <c r="AE15" s="32" t="s">
        <v>7</v>
      </c>
      <c r="AF15" s="99" t="n">
        <f aca="false">J21</f>
        <v>0</v>
      </c>
      <c r="AG15" s="43" t="n">
        <f aca="false">P15+S15+X15+AD15</f>
        <v>11</v>
      </c>
      <c r="AH15" s="32" t="s">
        <v>7</v>
      </c>
      <c r="AI15" s="28" t="n">
        <f aca="false">R15+W15+Z15+AF15</f>
        <v>0</v>
      </c>
      <c r="AJ15" s="100" t="n">
        <v>12</v>
      </c>
      <c r="AK15" s="101" t="n">
        <v>1</v>
      </c>
    </row>
    <row r="16" s="1" customFormat="true" ht="17.85" hidden="false" customHeight="true" outlineLevel="0" collapsed="false">
      <c r="A16" s="75" t="s">
        <v>28</v>
      </c>
      <c r="C16" s="76" t="n">
        <f aca="false">C13++A$17+A$22</f>
        <v>0.430555555555556</v>
      </c>
      <c r="D16" s="77" t="s">
        <v>25</v>
      </c>
      <c r="E16" s="94" t="str">
        <f aca="false">E8</f>
        <v>Mnichovice A</v>
      </c>
      <c r="F16" s="75" t="s">
        <v>7</v>
      </c>
      <c r="G16" s="111" t="str">
        <f aca="false">E9</f>
        <v>President</v>
      </c>
      <c r="H16" s="81" t="n">
        <v>0</v>
      </c>
      <c r="I16" s="82" t="s">
        <v>7</v>
      </c>
      <c r="J16" s="83" t="n">
        <v>3</v>
      </c>
      <c r="K16" s="84"/>
      <c r="L16" s="84"/>
      <c r="O16" s="112" t="str">
        <f aca="false">G9</f>
        <v>Jičín</v>
      </c>
      <c r="P16" s="50" t="n">
        <f aca="false">J32</f>
        <v>2</v>
      </c>
      <c r="Q16" s="32" t="s">
        <v>7</v>
      </c>
      <c r="R16" s="32" t="n">
        <f aca="false">H32</f>
        <v>0</v>
      </c>
      <c r="S16" s="50" t="n">
        <f aca="false">J18</f>
        <v>2</v>
      </c>
      <c r="T16" s="32" t="s">
        <v>7</v>
      </c>
      <c r="U16" s="32"/>
      <c r="V16" s="4"/>
      <c r="W16" s="32" t="n">
        <f aca="false">H18</f>
        <v>0</v>
      </c>
      <c r="X16" s="50" t="n">
        <f aca="false">J25</f>
        <v>3</v>
      </c>
      <c r="Y16" s="32" t="s">
        <v>7</v>
      </c>
      <c r="Z16" s="32" t="n">
        <f aca="false">H25</f>
        <v>1</v>
      </c>
      <c r="AA16" s="50" t="n">
        <f aca="false">J21</f>
        <v>0</v>
      </c>
      <c r="AB16" s="32" t="s">
        <v>7</v>
      </c>
      <c r="AC16" s="32" t="n">
        <f aca="false">H21</f>
        <v>1</v>
      </c>
      <c r="AD16" s="67"/>
      <c r="AE16" s="68" t="s">
        <v>7</v>
      </c>
      <c r="AF16" s="113"/>
      <c r="AG16" s="49" t="n">
        <f aca="false">P16+S16+X16+AA16</f>
        <v>7</v>
      </c>
      <c r="AH16" s="32" t="s">
        <v>7</v>
      </c>
      <c r="AI16" s="28" t="n">
        <f aca="false">R16+W16+Z16+AC16</f>
        <v>2</v>
      </c>
      <c r="AJ16" s="89" t="n">
        <v>9</v>
      </c>
      <c r="AK16" s="39" t="n">
        <v>2</v>
      </c>
    </row>
    <row r="17" s="1" customFormat="true" ht="17.85" hidden="false" customHeight="true" outlineLevel="0" collapsed="false">
      <c r="A17" s="90" t="n">
        <v>0.0104166666666667</v>
      </c>
      <c r="C17" s="91" t="n">
        <f aca="false">C13++A$17+A$22</f>
        <v>0.430555555555556</v>
      </c>
      <c r="D17" s="92" t="s">
        <v>26</v>
      </c>
      <c r="E17" s="114" t="str">
        <f aca="false">G7</f>
        <v>Mnichovice B</v>
      </c>
      <c r="F17" s="75" t="s">
        <v>7</v>
      </c>
      <c r="G17" s="75" t="str">
        <f aca="false">G8</f>
        <v>Hradec 12</v>
      </c>
      <c r="H17" s="95" t="n">
        <v>0</v>
      </c>
      <c r="I17" s="4" t="s">
        <v>7</v>
      </c>
      <c r="J17" s="96" t="n">
        <v>4</v>
      </c>
      <c r="K17" s="84"/>
      <c r="L17" s="84"/>
      <c r="AF17" s="115"/>
      <c r="AG17" s="115"/>
      <c r="AH17" s="4"/>
    </row>
    <row r="18" s="1" customFormat="true" ht="17.85" hidden="false" customHeight="true" outlineLevel="0" collapsed="false">
      <c r="A18" s="75"/>
      <c r="C18" s="91" t="n">
        <f aca="false">C13++A$17+A$22</f>
        <v>0.430555555555556</v>
      </c>
      <c r="D18" s="103" t="s">
        <v>27</v>
      </c>
      <c r="E18" s="116" t="str">
        <f aca="false">G6</f>
        <v>Slavia K</v>
      </c>
      <c r="F18" s="105" t="s">
        <v>7</v>
      </c>
      <c r="G18" s="117" t="str">
        <f aca="false">G9</f>
        <v>Jičín</v>
      </c>
      <c r="H18" s="107" t="n">
        <v>0</v>
      </c>
      <c r="I18" s="108" t="s">
        <v>7</v>
      </c>
      <c r="J18" s="109" t="n">
        <v>2</v>
      </c>
      <c r="K18" s="84"/>
      <c r="L18" s="84"/>
      <c r="O18" s="118" t="s">
        <v>29</v>
      </c>
      <c r="P18" s="118"/>
      <c r="AD18" s="5"/>
      <c r="AE18" s="5"/>
      <c r="AH18" s="4"/>
      <c r="AM18" s="0"/>
      <c r="AN18" s="0"/>
    </row>
    <row r="19" s="1" customFormat="true" ht="17.85" hidden="false" customHeight="true" outlineLevel="0" collapsed="false">
      <c r="A19" s="119"/>
      <c r="C19" s="120" t="n">
        <f aca="false">C16++A$17+A$22</f>
        <v>0.444444444444445</v>
      </c>
      <c r="D19" s="121" t="s">
        <v>25</v>
      </c>
      <c r="E19" s="122" t="str">
        <f aca="false">E5</f>
        <v>Hostivař</v>
      </c>
      <c r="F19" s="75" t="s">
        <v>7</v>
      </c>
      <c r="G19" s="93" t="str">
        <f aca="false">E7</f>
        <v>Hradec 13</v>
      </c>
      <c r="H19" s="123" t="n">
        <v>5</v>
      </c>
      <c r="I19" s="82" t="s">
        <v>7</v>
      </c>
      <c r="J19" s="124" t="n">
        <v>0</v>
      </c>
      <c r="K19" s="125"/>
      <c r="L19" s="125"/>
      <c r="O19" s="4"/>
      <c r="P19" s="4"/>
      <c r="Q19" s="126"/>
      <c r="R19" s="126"/>
      <c r="S19" s="4"/>
      <c r="AD19" s="115"/>
      <c r="AE19" s="115"/>
      <c r="AH19" s="4"/>
      <c r="AM19" s="0"/>
      <c r="AN19" s="0"/>
    </row>
    <row r="20" s="1" customFormat="true" ht="17.85" hidden="false" customHeight="true" outlineLevel="0" collapsed="false">
      <c r="C20" s="127" t="n">
        <f aca="false">C17++A$17+A$22</f>
        <v>0.444444444444445</v>
      </c>
      <c r="D20" s="128" t="s">
        <v>26</v>
      </c>
      <c r="E20" s="129" t="str">
        <f aca="false">G5</f>
        <v>Bohemians A</v>
      </c>
      <c r="F20" s="75" t="s">
        <v>7</v>
      </c>
      <c r="G20" s="114" t="str">
        <f aca="false">G7</f>
        <v>Mnichovice B</v>
      </c>
      <c r="H20" s="95" t="n">
        <v>1</v>
      </c>
      <c r="I20" s="4" t="s">
        <v>7</v>
      </c>
      <c r="J20" s="96" t="n">
        <v>1</v>
      </c>
      <c r="K20" s="84"/>
      <c r="L20" s="84"/>
      <c r="O20" s="130" t="s">
        <v>74</v>
      </c>
      <c r="P20" s="130"/>
      <c r="S20" s="115"/>
      <c r="W20" s="0"/>
      <c r="X20" s="0"/>
      <c r="Y20" s="0"/>
      <c r="Z20" s="0"/>
      <c r="AD20" s="115"/>
      <c r="AE20" s="115"/>
      <c r="AH20" s="4"/>
      <c r="AM20" s="0"/>
      <c r="AN20" s="0"/>
    </row>
    <row r="21" s="1" customFormat="true" ht="17.85" hidden="false" customHeight="true" outlineLevel="0" collapsed="false">
      <c r="A21" s="90" t="s">
        <v>31</v>
      </c>
      <c r="C21" s="131" t="n">
        <f aca="false">C18++A$17+A$22</f>
        <v>0.444444444444445</v>
      </c>
      <c r="D21" s="132" t="s">
        <v>27</v>
      </c>
      <c r="E21" s="105" t="str">
        <f aca="false">G8</f>
        <v>Hradec 12</v>
      </c>
      <c r="F21" s="105" t="s">
        <v>7</v>
      </c>
      <c r="G21" s="133" t="str">
        <f aca="false">G9</f>
        <v>Jičín</v>
      </c>
      <c r="H21" s="107" t="n">
        <v>1</v>
      </c>
      <c r="I21" s="108" t="s">
        <v>7</v>
      </c>
      <c r="J21" s="109" t="n">
        <v>0</v>
      </c>
      <c r="K21" s="84"/>
      <c r="L21" s="84"/>
      <c r="O21" s="130" t="s">
        <v>75</v>
      </c>
      <c r="P21" s="130"/>
      <c r="S21" s="115"/>
      <c r="W21" s="0"/>
      <c r="X21" s="0"/>
      <c r="Y21" s="0"/>
      <c r="Z21" s="0"/>
      <c r="AD21" s="115"/>
      <c r="AE21" s="115"/>
      <c r="AH21" s="4"/>
      <c r="AM21" s="0"/>
      <c r="AN21" s="0"/>
    </row>
    <row r="22" s="1" customFormat="true" ht="17.85" hidden="false" customHeight="true" outlineLevel="0" collapsed="false">
      <c r="A22" s="135" t="n">
        <v>0.00347222222222222</v>
      </c>
      <c r="C22" s="91" t="n">
        <f aca="false">C19++A$17+A$22</f>
        <v>0.458333333333334</v>
      </c>
      <c r="D22" s="77" t="s">
        <v>25</v>
      </c>
      <c r="E22" s="93" t="str">
        <f aca="false">E7</f>
        <v>Hradec 13</v>
      </c>
      <c r="F22" s="75" t="s">
        <v>7</v>
      </c>
      <c r="G22" s="111" t="str">
        <f aca="false">E9</f>
        <v>President</v>
      </c>
      <c r="H22" s="81" t="n">
        <v>0</v>
      </c>
      <c r="I22" s="82" t="s">
        <v>7</v>
      </c>
      <c r="J22" s="83" t="n">
        <v>3</v>
      </c>
      <c r="K22" s="84"/>
      <c r="L22" s="84"/>
      <c r="O22" s="136" t="s">
        <v>76</v>
      </c>
      <c r="P22" s="136"/>
      <c r="W22" s="0"/>
      <c r="X22" s="0"/>
      <c r="Y22" s="0"/>
      <c r="Z22" s="0"/>
      <c r="AD22" s="115"/>
      <c r="AE22" s="115"/>
      <c r="AH22" s="4"/>
      <c r="AM22" s="0"/>
      <c r="AN22" s="0"/>
    </row>
    <row r="23" s="1" customFormat="true" ht="17.85" hidden="false" customHeight="true" outlineLevel="0" collapsed="false">
      <c r="C23" s="91" t="n">
        <f aca="false">C19++A$17+A$22</f>
        <v>0.458333333333334</v>
      </c>
      <c r="D23" s="92" t="s">
        <v>26</v>
      </c>
      <c r="E23" s="137" t="str">
        <f aca="false">E6</f>
        <v>Bohemians B</v>
      </c>
      <c r="F23" s="75" t="s">
        <v>7</v>
      </c>
      <c r="G23" s="94" t="str">
        <f aca="false">E8</f>
        <v>Mnichovice A</v>
      </c>
      <c r="H23" s="95" t="n">
        <v>0</v>
      </c>
      <c r="I23" s="4" t="s">
        <v>7</v>
      </c>
      <c r="J23" s="96" t="n">
        <v>2</v>
      </c>
      <c r="K23" s="84"/>
      <c r="L23" s="84"/>
      <c r="O23" s="136" t="s">
        <v>77</v>
      </c>
      <c r="P23" s="136"/>
      <c r="W23" s="0"/>
      <c r="X23" s="0"/>
      <c r="Y23" s="0"/>
      <c r="Z23" s="0"/>
      <c r="AD23" s="115"/>
      <c r="AE23" s="115"/>
      <c r="AH23" s="4"/>
      <c r="AM23" s="0"/>
      <c r="AN23" s="0"/>
    </row>
    <row r="24" s="1" customFormat="true" ht="17.85" hidden="false" customHeight="true" outlineLevel="0" collapsed="false">
      <c r="C24" s="102" t="n">
        <f aca="false">C19++A$17+A$22</f>
        <v>0.458333333333334</v>
      </c>
      <c r="D24" s="103" t="s">
        <v>27</v>
      </c>
      <c r="E24" s="106" t="str">
        <f aca="false">G6</f>
        <v>Slavia K</v>
      </c>
      <c r="F24" s="105" t="s">
        <v>7</v>
      </c>
      <c r="G24" s="105" t="str">
        <f aca="false">G8</f>
        <v>Hradec 12</v>
      </c>
      <c r="H24" s="107" t="n">
        <v>0</v>
      </c>
      <c r="I24" s="108" t="s">
        <v>7</v>
      </c>
      <c r="J24" s="109" t="n">
        <v>2</v>
      </c>
      <c r="K24" s="84"/>
      <c r="L24" s="84"/>
      <c r="O24" s="136" t="s">
        <v>78</v>
      </c>
      <c r="P24" s="136"/>
      <c r="W24" s="0"/>
      <c r="X24" s="0"/>
      <c r="Y24" s="0"/>
      <c r="Z24" s="0"/>
      <c r="AD24" s="115"/>
      <c r="AE24" s="115"/>
      <c r="AH24" s="4"/>
      <c r="AM24" s="0"/>
      <c r="AN24" s="0"/>
    </row>
    <row r="25" s="1" customFormat="true" ht="17.85" hidden="false" customHeight="true" outlineLevel="0" collapsed="false">
      <c r="C25" s="120" t="n">
        <f aca="false">C22++A$17+A$22</f>
        <v>0.472222222222223</v>
      </c>
      <c r="D25" s="77" t="s">
        <v>25</v>
      </c>
      <c r="E25" s="114" t="str">
        <f aca="false">G7</f>
        <v>Mnichovice B</v>
      </c>
      <c r="F25" s="75" t="s">
        <v>7</v>
      </c>
      <c r="G25" s="138" t="str">
        <f aca="false">G9</f>
        <v>Jičín</v>
      </c>
      <c r="H25" s="81" t="n">
        <v>1</v>
      </c>
      <c r="I25" s="82" t="s">
        <v>7</v>
      </c>
      <c r="J25" s="83" t="n">
        <v>3</v>
      </c>
      <c r="K25" s="84"/>
      <c r="L25" s="84"/>
      <c r="O25" s="130" t="s">
        <v>79</v>
      </c>
      <c r="P25" s="130"/>
      <c r="W25" s="0"/>
      <c r="X25" s="0"/>
      <c r="Y25" s="0"/>
      <c r="Z25" s="0"/>
      <c r="AD25" s="115"/>
      <c r="AE25" s="115"/>
      <c r="AH25" s="4"/>
      <c r="AM25" s="0"/>
      <c r="AN25" s="0"/>
    </row>
    <row r="26" s="1" customFormat="true" ht="17.85" hidden="false" customHeight="true" outlineLevel="0" collapsed="false">
      <c r="A26" s="139"/>
      <c r="C26" s="127" t="n">
        <f aca="false">C23++A$17+A$22</f>
        <v>0.472222222222223</v>
      </c>
      <c r="D26" s="92" t="s">
        <v>26</v>
      </c>
      <c r="E26" s="140" t="str">
        <f aca="false">E5</f>
        <v>Hostivař</v>
      </c>
      <c r="F26" s="75" t="s">
        <v>7</v>
      </c>
      <c r="G26" s="141" t="str">
        <f aca="false">E8</f>
        <v>Mnichovice A</v>
      </c>
      <c r="H26" s="95" t="n">
        <v>8</v>
      </c>
      <c r="I26" s="4" t="s">
        <v>7</v>
      </c>
      <c r="J26" s="96" t="n">
        <v>0</v>
      </c>
      <c r="K26" s="84"/>
      <c r="L26" s="84"/>
      <c r="O26" s="130" t="s">
        <v>80</v>
      </c>
      <c r="P26" s="130"/>
      <c r="W26" s="0"/>
      <c r="X26" s="0"/>
      <c r="AD26" s="115"/>
      <c r="AE26" s="115"/>
      <c r="AH26" s="4"/>
      <c r="AM26" s="0"/>
      <c r="AN26" s="0"/>
    </row>
    <row r="27" s="1" customFormat="true" ht="17.85" hidden="false" customHeight="true" outlineLevel="0" collapsed="false">
      <c r="A27" s="5"/>
      <c r="C27" s="131" t="n">
        <f aca="false">C24++A$17+A$22</f>
        <v>0.472222222222223</v>
      </c>
      <c r="D27" s="103" t="s">
        <v>27</v>
      </c>
      <c r="E27" s="142"/>
      <c r="F27" s="142"/>
      <c r="G27" s="142"/>
      <c r="H27" s="107"/>
      <c r="I27" s="108"/>
      <c r="J27" s="109"/>
      <c r="K27" s="84"/>
      <c r="L27" s="84"/>
      <c r="O27" s="136" t="s">
        <v>81</v>
      </c>
      <c r="P27" s="136"/>
      <c r="AH27" s="4"/>
      <c r="AM27" s="0"/>
      <c r="AN27" s="0"/>
    </row>
    <row r="28" s="1" customFormat="true" ht="17.85" hidden="false" customHeight="true" outlineLevel="0" collapsed="false">
      <c r="A28" s="75"/>
      <c r="C28" s="76" t="n">
        <f aca="false">C25++A$17+A$22</f>
        <v>0.486111111111111</v>
      </c>
      <c r="D28" s="77" t="s">
        <v>25</v>
      </c>
      <c r="E28" s="143" t="str">
        <f aca="false">E6</f>
        <v>Bohemians B</v>
      </c>
      <c r="F28" s="75" t="s">
        <v>7</v>
      </c>
      <c r="G28" s="144" t="str">
        <f aca="false">E9</f>
        <v>President</v>
      </c>
      <c r="H28" s="81" t="n">
        <v>0</v>
      </c>
      <c r="I28" s="82" t="s">
        <v>7</v>
      </c>
      <c r="J28" s="83" t="n">
        <v>9</v>
      </c>
      <c r="K28" s="84"/>
      <c r="L28" s="84"/>
      <c r="O28" s="136" t="s">
        <v>82</v>
      </c>
      <c r="P28" s="136"/>
      <c r="Q28" s="115"/>
      <c r="R28" s="115"/>
      <c r="S28" s="115"/>
      <c r="T28" s="134"/>
      <c r="U28" s="115"/>
      <c r="V28" s="134"/>
      <c r="W28" s="134"/>
      <c r="AH28" s="4"/>
    </row>
    <row r="29" s="1" customFormat="true" ht="17.85" hidden="false" customHeight="true" outlineLevel="0" collapsed="false">
      <c r="A29" s="145"/>
      <c r="C29" s="91" t="n">
        <f aca="false">C25++A$17+A$22</f>
        <v>0.486111111111111</v>
      </c>
      <c r="D29" s="92" t="s">
        <v>26</v>
      </c>
      <c r="E29" s="146" t="str">
        <f aca="false">G5</f>
        <v>Bohemians A</v>
      </c>
      <c r="F29" s="75" t="s">
        <v>7</v>
      </c>
      <c r="G29" s="147" t="str">
        <f aca="false">G8</f>
        <v>Hradec 12</v>
      </c>
      <c r="H29" s="95" t="n">
        <v>0</v>
      </c>
      <c r="I29" s="4" t="s">
        <v>7</v>
      </c>
      <c r="J29" s="96" t="n">
        <v>4</v>
      </c>
      <c r="K29" s="84"/>
      <c r="L29" s="84"/>
      <c r="O29" s="136" t="s">
        <v>83</v>
      </c>
      <c r="P29" s="136"/>
      <c r="AH29" s="4"/>
    </row>
    <row r="30" s="1" customFormat="true" ht="17.85" hidden="false" customHeight="true" outlineLevel="0" collapsed="false">
      <c r="C30" s="102" t="n">
        <f aca="false">C25++A$17+A$22</f>
        <v>0.486111111111111</v>
      </c>
      <c r="D30" s="103" t="s">
        <v>27</v>
      </c>
      <c r="E30" s="106" t="str">
        <f aca="false">G6</f>
        <v>Slavia K</v>
      </c>
      <c r="F30" s="105" t="s">
        <v>7</v>
      </c>
      <c r="G30" s="148" t="str">
        <f aca="false">G7</f>
        <v>Mnichovice B</v>
      </c>
      <c r="H30" s="149" t="n">
        <v>1</v>
      </c>
      <c r="I30" s="108" t="s">
        <v>7</v>
      </c>
      <c r="J30" s="150" t="n">
        <v>4</v>
      </c>
      <c r="K30" s="125"/>
      <c r="L30" s="125"/>
      <c r="AH30" s="4"/>
    </row>
    <row r="31" s="1" customFormat="true" ht="17.85" hidden="false" customHeight="true" outlineLevel="0" collapsed="false">
      <c r="A31" s="75"/>
      <c r="C31" s="120" t="n">
        <f aca="false">C28++A$17+A$22</f>
        <v>0.5</v>
      </c>
      <c r="D31" s="77" t="s">
        <v>25</v>
      </c>
      <c r="E31" s="143" t="str">
        <f aca="false">E6</f>
        <v>Bohemians B</v>
      </c>
      <c r="F31" s="151" t="s">
        <v>7</v>
      </c>
      <c r="G31" s="152" t="str">
        <f aca="false">E7</f>
        <v>Hradec 13</v>
      </c>
      <c r="H31" s="123" t="n">
        <v>0</v>
      </c>
      <c r="I31" s="82" t="s">
        <v>7</v>
      </c>
      <c r="J31" s="124" t="n">
        <v>3</v>
      </c>
      <c r="K31" s="125"/>
      <c r="L31" s="125"/>
      <c r="AH31" s="4"/>
    </row>
    <row r="32" s="1" customFormat="true" ht="17.85" hidden="false" customHeight="true" outlineLevel="0" collapsed="false">
      <c r="A32" s="153"/>
      <c r="C32" s="127" t="n">
        <f aca="false">C29++A$17+A$22</f>
        <v>0.5</v>
      </c>
      <c r="D32" s="92" t="s">
        <v>26</v>
      </c>
      <c r="E32" s="129" t="str">
        <f aca="false">G5</f>
        <v>Bohemians A</v>
      </c>
      <c r="F32" s="75" t="s">
        <v>7</v>
      </c>
      <c r="G32" s="138" t="str">
        <f aca="false">G9</f>
        <v>Jičín</v>
      </c>
      <c r="H32" s="154" t="n">
        <v>0</v>
      </c>
      <c r="I32" s="4" t="s">
        <v>7</v>
      </c>
      <c r="J32" s="155" t="n">
        <v>2</v>
      </c>
      <c r="K32" s="125"/>
      <c r="L32" s="125"/>
      <c r="AH32" s="4"/>
    </row>
    <row r="33" s="1" customFormat="true" ht="17.85" hidden="false" customHeight="true" outlineLevel="0" collapsed="false">
      <c r="A33" s="156"/>
      <c r="C33" s="131" t="n">
        <f aca="false">C30++A$17+A$22</f>
        <v>0.5</v>
      </c>
      <c r="D33" s="103" t="s">
        <v>27</v>
      </c>
      <c r="E33" s="157" t="str">
        <f aca="false">E5</f>
        <v>Hostivař</v>
      </c>
      <c r="F33" s="105" t="s">
        <v>7</v>
      </c>
      <c r="G33" s="158" t="str">
        <f aca="false">E9</f>
        <v>President</v>
      </c>
      <c r="H33" s="149" t="n">
        <v>6</v>
      </c>
      <c r="I33" s="108" t="s">
        <v>7</v>
      </c>
      <c r="J33" s="150" t="n">
        <v>1</v>
      </c>
      <c r="K33" s="125"/>
      <c r="L33" s="125"/>
      <c r="AH33" s="4"/>
    </row>
    <row r="34" s="1" customFormat="true" ht="17.85" hidden="false" customHeight="true" outlineLevel="0" collapsed="false">
      <c r="A34" s="90"/>
      <c r="C34" s="76" t="n">
        <f aca="false">C31++A$17+A$22</f>
        <v>0.513888888888889</v>
      </c>
      <c r="D34" s="77" t="s">
        <v>25</v>
      </c>
      <c r="E34" s="162" t="s">
        <v>71</v>
      </c>
      <c r="F34" s="75" t="s">
        <v>7</v>
      </c>
      <c r="G34" s="162" t="s">
        <v>59</v>
      </c>
      <c r="H34" s="123" t="n">
        <v>0</v>
      </c>
      <c r="I34" s="82" t="s">
        <v>7</v>
      </c>
      <c r="J34" s="124" t="n">
        <v>3</v>
      </c>
      <c r="K34" s="125"/>
      <c r="L34" s="125"/>
      <c r="O34" s="1" t="s">
        <v>84</v>
      </c>
      <c r="AH34" s="4"/>
    </row>
    <row r="35" s="1" customFormat="true" ht="17.85" hidden="false" customHeight="true" outlineLevel="0" collapsed="false">
      <c r="A35" s="153"/>
      <c r="C35" s="91" t="n">
        <f aca="false">C31++A$17+A$22</f>
        <v>0.513888888888889</v>
      </c>
      <c r="D35" s="92" t="s">
        <v>26</v>
      </c>
      <c r="E35" s="162" t="s">
        <v>72</v>
      </c>
      <c r="F35" s="75" t="s">
        <v>7</v>
      </c>
      <c r="G35" s="162" t="s">
        <v>57</v>
      </c>
      <c r="H35" s="154" t="n">
        <v>0</v>
      </c>
      <c r="I35" s="4" t="s">
        <v>7</v>
      </c>
      <c r="J35" s="155" t="n">
        <v>4</v>
      </c>
      <c r="K35" s="125"/>
      <c r="L35" s="125"/>
      <c r="O35" s="1" t="s">
        <v>85</v>
      </c>
      <c r="AH35" s="4"/>
    </row>
    <row r="36" s="1" customFormat="true" ht="17.85" hidden="false" customHeight="true" outlineLevel="0" collapsed="false">
      <c r="A36" s="135"/>
      <c r="C36" s="102" t="n">
        <f aca="false">C31++A$17+A$22</f>
        <v>0.513888888888889</v>
      </c>
      <c r="D36" s="103" t="s">
        <v>27</v>
      </c>
      <c r="E36" s="167" t="s">
        <v>12</v>
      </c>
      <c r="F36" s="105" t="s">
        <v>7</v>
      </c>
      <c r="G36" s="167" t="s">
        <v>13</v>
      </c>
      <c r="H36" s="149" t="n">
        <v>2</v>
      </c>
      <c r="I36" s="108" t="s">
        <v>7</v>
      </c>
      <c r="J36" s="150" t="n">
        <v>1</v>
      </c>
      <c r="K36" s="125"/>
      <c r="L36" s="125"/>
      <c r="O36" s="1" t="s">
        <v>86</v>
      </c>
      <c r="AH36" s="4"/>
    </row>
    <row r="37" s="1" customFormat="true" ht="17.85" hidden="false" customHeight="true" outlineLevel="0" collapsed="false">
      <c r="C37" s="120" t="n">
        <f aca="false">C34++A$17+A$22</f>
        <v>0.527777777777778</v>
      </c>
      <c r="D37" s="168" t="s">
        <v>25</v>
      </c>
      <c r="E37" s="174" t="s">
        <v>87</v>
      </c>
      <c r="F37" s="79" t="s">
        <v>7</v>
      </c>
      <c r="G37" s="174" t="s">
        <v>15</v>
      </c>
      <c r="H37" s="171" t="n">
        <v>1</v>
      </c>
      <c r="I37" s="172" t="s">
        <v>7</v>
      </c>
      <c r="J37" s="173" t="n">
        <v>0</v>
      </c>
      <c r="O37" s="1" t="s">
        <v>88</v>
      </c>
      <c r="AH37" s="4"/>
    </row>
    <row r="38" s="5" customFormat="true" ht="16.8" hidden="false" customHeight="false" outlineLevel="0" collapsed="false">
      <c r="A38" s="156"/>
      <c r="B38" s="1"/>
      <c r="C38" s="127" t="n">
        <f aca="false">C35++A$17+A$22</f>
        <v>0.527777777777778</v>
      </c>
      <c r="D38" s="92" t="s">
        <v>26</v>
      </c>
      <c r="E38" s="162" t="s">
        <v>89</v>
      </c>
      <c r="F38" s="75" t="s">
        <v>7</v>
      </c>
      <c r="G38" s="162" t="s">
        <v>73</v>
      </c>
      <c r="H38" s="176" t="n">
        <v>3</v>
      </c>
      <c r="I38" s="4" t="s">
        <v>7</v>
      </c>
      <c r="J38" s="177" t="n">
        <v>1</v>
      </c>
      <c r="K38" s="1"/>
      <c r="L38" s="1"/>
      <c r="M38" s="1"/>
      <c r="N38" s="1"/>
      <c r="O38" s="1" t="s">
        <v>90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4"/>
    </row>
    <row r="39" s="5" customFormat="true" ht="16.8" hidden="false" customHeight="false" outlineLevel="0" collapsed="false">
      <c r="A39" s="135"/>
      <c r="B39" s="1"/>
      <c r="C39" s="131" t="n">
        <f aca="false">C36++A$17+A$22</f>
        <v>0.527777777777778</v>
      </c>
      <c r="D39" s="103" t="s">
        <v>27</v>
      </c>
      <c r="E39" s="167"/>
      <c r="F39" s="105"/>
      <c r="G39" s="167"/>
      <c r="H39" s="178"/>
      <c r="I39" s="108"/>
      <c r="J39" s="179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4"/>
    </row>
    <row r="40" s="5" customFormat="true" ht="16.8" hidden="false" customHeight="false" outlineLevel="0" collapsed="false">
      <c r="A40" s="180"/>
      <c r="B40" s="1"/>
      <c r="C40" s="2"/>
      <c r="D40" s="3"/>
      <c r="E40" s="1"/>
      <c r="F40" s="4"/>
      <c r="G40" s="1"/>
      <c r="H40" s="1"/>
      <c r="I40" s="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4"/>
    </row>
    <row r="41" s="5" customFormat="true" ht="16.15" hidden="false" customHeight="false" outlineLevel="0" collapsed="false">
      <c r="A41" s="1"/>
      <c r="B41" s="1"/>
      <c r="C41" s="181" t="n">
        <f aca="false">C39+A22+A17+A22</f>
        <v>0.545138888888889</v>
      </c>
      <c r="D41" s="182"/>
      <c r="E41" s="183" t="s">
        <v>52</v>
      </c>
      <c r="F41" s="183"/>
      <c r="G41" s="183"/>
      <c r="H41" s="184"/>
      <c r="I41" s="185"/>
      <c r="J41" s="18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4"/>
    </row>
  </sheetData>
  <mergeCells count="31">
    <mergeCell ref="C1:J1"/>
    <mergeCell ref="O1:V1"/>
    <mergeCell ref="C2:J2"/>
    <mergeCell ref="P3:R3"/>
    <mergeCell ref="S3:W3"/>
    <mergeCell ref="X3:Z3"/>
    <mergeCell ref="AA3:AC3"/>
    <mergeCell ref="AD3:AF3"/>
    <mergeCell ref="AG3:AI3"/>
    <mergeCell ref="C4:D4"/>
    <mergeCell ref="P11:R11"/>
    <mergeCell ref="S11:W11"/>
    <mergeCell ref="X11:Z11"/>
    <mergeCell ref="AA11:AC11"/>
    <mergeCell ref="AD11:AF11"/>
    <mergeCell ref="AG11:AI11"/>
    <mergeCell ref="E12:G12"/>
    <mergeCell ref="H12:J12"/>
    <mergeCell ref="O18:P18"/>
    <mergeCell ref="Q19:R19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E41:G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  <colBreaks count="1" manualBreakCount="1">
    <brk id="13" man="true" max="65535" min="0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K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1.58984375" defaultRowHeight="16.8" zeroHeight="false" outlineLevelRow="0" outlineLevelCol="0"/>
  <cols>
    <col collapsed="false" customWidth="true" hidden="false" outlineLevel="0" max="1" min="1" style="1" width="22.11"/>
    <col collapsed="false" customWidth="true" hidden="false" outlineLevel="0" max="2" min="2" style="1" width="4.89"/>
    <col collapsed="false" customWidth="true" hidden="false" outlineLevel="0" max="3" min="3" style="2" width="9.03"/>
    <col collapsed="false" customWidth="true" hidden="false" outlineLevel="0" max="4" min="4" style="3" width="6.57"/>
    <col collapsed="false" customWidth="true" hidden="false" outlineLevel="0" max="5" min="5" style="1" width="9.03"/>
    <col collapsed="false" customWidth="true" hidden="false" outlineLevel="0" max="6" min="6" style="4" width="6.88"/>
    <col collapsed="false" customWidth="true" hidden="false" outlineLevel="0" max="7" min="7" style="1" width="6.08"/>
    <col collapsed="false" customWidth="true" hidden="false" outlineLevel="0" max="8" min="8" style="1" width="7.87"/>
    <col collapsed="false" customWidth="true" hidden="false" outlineLevel="0" max="9" min="9" style="4" width="7.87"/>
    <col collapsed="false" customWidth="true" hidden="false" outlineLevel="0" max="10" min="10" style="1" width="7.07"/>
    <col collapsed="false" customWidth="true" hidden="false" outlineLevel="0" max="11" min="11" style="1" width="5.75"/>
    <col collapsed="false" customWidth="true" hidden="false" outlineLevel="0" max="12" min="12" style="1" width="6.73"/>
    <col collapsed="false" customWidth="false" hidden="false" outlineLevel="0" max="15" min="13" style="1" width="11.52"/>
    <col collapsed="false" customWidth="true" hidden="false" outlineLevel="0" max="16" min="16" style="1" width="6.11"/>
    <col collapsed="false" customWidth="true" hidden="false" outlineLevel="0" max="17" min="17" style="1" width="2.12"/>
    <col collapsed="false" customWidth="true" hidden="false" outlineLevel="0" max="19" min="18" style="1" width="6.11"/>
    <col collapsed="false" customWidth="true" hidden="false" outlineLevel="0" max="20" min="20" style="1" width="2.12"/>
    <col collapsed="false" customWidth="true" hidden="true" outlineLevel="0" max="21" min="21" style="1" width="6.11"/>
    <col collapsed="false" customWidth="true" hidden="true" outlineLevel="0" max="22" min="22" style="1" width="7"/>
    <col collapsed="false" customWidth="true" hidden="false" outlineLevel="0" max="24" min="23" style="1" width="6.11"/>
    <col collapsed="false" customWidth="true" hidden="false" outlineLevel="0" max="25" min="25" style="1" width="2.12"/>
    <col collapsed="false" customWidth="true" hidden="false" outlineLevel="0" max="27" min="26" style="1" width="6.11"/>
    <col collapsed="false" customWidth="true" hidden="false" outlineLevel="0" max="28" min="28" style="1" width="2.12"/>
    <col collapsed="false" customWidth="true" hidden="false" outlineLevel="0" max="30" min="29" style="1" width="6.11"/>
    <col collapsed="false" customWidth="true" hidden="false" outlineLevel="0" max="31" min="31" style="1" width="2.12"/>
    <col collapsed="false" customWidth="true" hidden="false" outlineLevel="0" max="32" min="32" style="1" width="6.11"/>
    <col collapsed="false" customWidth="true" hidden="false" outlineLevel="0" max="33" min="33" style="1" width="7.67"/>
    <col collapsed="false" customWidth="true" hidden="false" outlineLevel="0" max="34" min="34" style="4" width="6.54"/>
    <col collapsed="false" customWidth="true" hidden="false" outlineLevel="0" max="35" min="35" style="1" width="7.67"/>
    <col collapsed="false" customWidth="true" hidden="false" outlineLevel="0" max="37" min="36" style="1" width="9.2"/>
    <col collapsed="false" customWidth="false" hidden="false" outlineLevel="0" max="245" min="38" style="1" width="11.57"/>
    <col collapsed="false" customWidth="false" hidden="false" outlineLevel="0" max="256" min="246" style="5" width="11.57"/>
    <col collapsed="false" customWidth="true" hidden="false" outlineLevel="0" max="257" min="257" style="5" width="22.11"/>
    <col collapsed="false" customWidth="true" hidden="false" outlineLevel="0" max="258" min="258" style="5" width="4.89"/>
    <col collapsed="false" customWidth="true" hidden="false" outlineLevel="0" max="259" min="259" style="5" width="8.89"/>
    <col collapsed="false" customWidth="true" hidden="false" outlineLevel="0" max="260" min="260" style="5" width="7.56"/>
    <col collapsed="false" customWidth="true" hidden="false" outlineLevel="0" max="261" min="261" style="5" width="22.66"/>
    <col collapsed="false" customWidth="true" hidden="false" outlineLevel="0" max="262" min="262" style="5" width="2.45"/>
    <col collapsed="false" customWidth="true" hidden="false" outlineLevel="0" max="263" min="263" style="5" width="22.66"/>
    <col collapsed="false" customWidth="true" hidden="false" outlineLevel="0" max="264" min="264" style="5" width="5.33"/>
    <col collapsed="false" customWidth="true" hidden="false" outlineLevel="0" max="265" min="265" style="5" width="2.33"/>
    <col collapsed="false" customWidth="true" hidden="false" outlineLevel="0" max="266" min="266" style="5" width="5.55"/>
    <col collapsed="false" customWidth="false" hidden="true" outlineLevel="0" max="268" min="267" style="5" width="11.52"/>
    <col collapsed="false" customWidth="true" hidden="false" outlineLevel="0" max="269" min="269" style="5" width="3.57"/>
    <col collapsed="false" customWidth="true" hidden="false" outlineLevel="0" max="270" min="270" style="5" width="3.45"/>
    <col collapsed="false" customWidth="true" hidden="false" outlineLevel="0" max="271" min="271" style="5" width="13.66"/>
    <col collapsed="false" customWidth="true" hidden="false" outlineLevel="0" max="272" min="272" style="5" width="6.11"/>
    <col collapsed="false" customWidth="true" hidden="false" outlineLevel="0" max="273" min="273" style="5" width="2.12"/>
    <col collapsed="false" customWidth="true" hidden="false" outlineLevel="0" max="275" min="274" style="5" width="6.11"/>
    <col collapsed="false" customWidth="true" hidden="false" outlineLevel="0" max="276" min="276" style="5" width="2.12"/>
    <col collapsed="false" customWidth="false" hidden="true" outlineLevel="0" max="278" min="277" style="5" width="11.52"/>
    <col collapsed="false" customWidth="true" hidden="false" outlineLevel="0" max="280" min="279" style="5" width="6.11"/>
    <col collapsed="false" customWidth="true" hidden="false" outlineLevel="0" max="281" min="281" style="5" width="2.12"/>
    <col collapsed="false" customWidth="true" hidden="false" outlineLevel="0" max="283" min="282" style="5" width="6.11"/>
    <col collapsed="false" customWidth="true" hidden="false" outlineLevel="0" max="284" min="284" style="5" width="2.12"/>
    <col collapsed="false" customWidth="true" hidden="false" outlineLevel="0" max="286" min="285" style="5" width="6.11"/>
    <col collapsed="false" customWidth="true" hidden="false" outlineLevel="0" max="287" min="287" style="5" width="2.12"/>
    <col collapsed="false" customWidth="true" hidden="false" outlineLevel="0" max="288" min="288" style="5" width="6.11"/>
    <col collapsed="false" customWidth="true" hidden="false" outlineLevel="0" max="289" min="289" style="5" width="7.67"/>
    <col collapsed="false" customWidth="true" hidden="false" outlineLevel="0" max="290" min="290" style="5" width="2.12"/>
    <col collapsed="false" customWidth="true" hidden="false" outlineLevel="0" max="291" min="291" style="5" width="7.67"/>
    <col collapsed="false" customWidth="true" hidden="false" outlineLevel="0" max="293" min="292" style="5" width="9.2"/>
    <col collapsed="false" customWidth="false" hidden="false" outlineLevel="0" max="512" min="294" style="5" width="11.57"/>
    <col collapsed="false" customWidth="true" hidden="false" outlineLevel="0" max="513" min="513" style="5" width="22.11"/>
    <col collapsed="false" customWidth="true" hidden="false" outlineLevel="0" max="514" min="514" style="5" width="4.89"/>
    <col collapsed="false" customWidth="true" hidden="false" outlineLevel="0" max="515" min="515" style="5" width="8.89"/>
    <col collapsed="false" customWidth="true" hidden="false" outlineLevel="0" max="516" min="516" style="5" width="7.56"/>
    <col collapsed="false" customWidth="true" hidden="false" outlineLevel="0" max="517" min="517" style="5" width="22.66"/>
    <col collapsed="false" customWidth="true" hidden="false" outlineLevel="0" max="518" min="518" style="5" width="2.45"/>
    <col collapsed="false" customWidth="true" hidden="false" outlineLevel="0" max="519" min="519" style="5" width="22.66"/>
    <col collapsed="false" customWidth="true" hidden="false" outlineLevel="0" max="520" min="520" style="5" width="5.33"/>
    <col collapsed="false" customWidth="true" hidden="false" outlineLevel="0" max="521" min="521" style="5" width="2.33"/>
    <col collapsed="false" customWidth="true" hidden="false" outlineLevel="0" max="522" min="522" style="5" width="5.55"/>
    <col collapsed="false" customWidth="false" hidden="true" outlineLevel="0" max="524" min="523" style="5" width="11.52"/>
    <col collapsed="false" customWidth="true" hidden="false" outlineLevel="0" max="525" min="525" style="5" width="3.57"/>
    <col collapsed="false" customWidth="true" hidden="false" outlineLevel="0" max="526" min="526" style="5" width="3.45"/>
    <col collapsed="false" customWidth="true" hidden="false" outlineLevel="0" max="527" min="527" style="5" width="13.66"/>
    <col collapsed="false" customWidth="true" hidden="false" outlineLevel="0" max="528" min="528" style="5" width="6.11"/>
    <col collapsed="false" customWidth="true" hidden="false" outlineLevel="0" max="529" min="529" style="5" width="2.12"/>
    <col collapsed="false" customWidth="true" hidden="false" outlineLevel="0" max="531" min="530" style="5" width="6.11"/>
    <col collapsed="false" customWidth="true" hidden="false" outlineLevel="0" max="532" min="532" style="5" width="2.12"/>
    <col collapsed="false" customWidth="false" hidden="true" outlineLevel="0" max="534" min="533" style="5" width="11.52"/>
    <col collapsed="false" customWidth="true" hidden="false" outlineLevel="0" max="536" min="535" style="5" width="6.11"/>
    <col collapsed="false" customWidth="true" hidden="false" outlineLevel="0" max="537" min="537" style="5" width="2.12"/>
    <col collapsed="false" customWidth="true" hidden="false" outlineLevel="0" max="539" min="538" style="5" width="6.11"/>
    <col collapsed="false" customWidth="true" hidden="false" outlineLevel="0" max="540" min="540" style="5" width="2.12"/>
    <col collapsed="false" customWidth="true" hidden="false" outlineLevel="0" max="542" min="541" style="5" width="6.11"/>
    <col collapsed="false" customWidth="true" hidden="false" outlineLevel="0" max="543" min="543" style="5" width="2.12"/>
    <col collapsed="false" customWidth="true" hidden="false" outlineLevel="0" max="544" min="544" style="5" width="6.11"/>
    <col collapsed="false" customWidth="true" hidden="false" outlineLevel="0" max="545" min="545" style="5" width="7.67"/>
    <col collapsed="false" customWidth="true" hidden="false" outlineLevel="0" max="546" min="546" style="5" width="2.12"/>
    <col collapsed="false" customWidth="true" hidden="false" outlineLevel="0" max="547" min="547" style="5" width="7.67"/>
    <col collapsed="false" customWidth="true" hidden="false" outlineLevel="0" max="549" min="548" style="5" width="9.2"/>
    <col collapsed="false" customWidth="false" hidden="false" outlineLevel="0" max="768" min="550" style="5" width="11.57"/>
    <col collapsed="false" customWidth="true" hidden="false" outlineLevel="0" max="769" min="769" style="5" width="22.11"/>
    <col collapsed="false" customWidth="true" hidden="false" outlineLevel="0" max="770" min="770" style="5" width="4.89"/>
    <col collapsed="false" customWidth="true" hidden="false" outlineLevel="0" max="771" min="771" style="5" width="8.89"/>
    <col collapsed="false" customWidth="true" hidden="false" outlineLevel="0" max="772" min="772" style="5" width="7.56"/>
    <col collapsed="false" customWidth="true" hidden="false" outlineLevel="0" max="773" min="773" style="5" width="22.66"/>
    <col collapsed="false" customWidth="true" hidden="false" outlineLevel="0" max="774" min="774" style="5" width="2.45"/>
    <col collapsed="false" customWidth="true" hidden="false" outlineLevel="0" max="775" min="775" style="5" width="22.66"/>
    <col collapsed="false" customWidth="true" hidden="false" outlineLevel="0" max="776" min="776" style="5" width="5.33"/>
    <col collapsed="false" customWidth="true" hidden="false" outlineLevel="0" max="777" min="777" style="5" width="2.33"/>
    <col collapsed="false" customWidth="true" hidden="false" outlineLevel="0" max="778" min="778" style="5" width="5.55"/>
    <col collapsed="false" customWidth="false" hidden="true" outlineLevel="0" max="780" min="779" style="5" width="11.52"/>
    <col collapsed="false" customWidth="true" hidden="false" outlineLevel="0" max="781" min="781" style="5" width="3.57"/>
    <col collapsed="false" customWidth="true" hidden="false" outlineLevel="0" max="782" min="782" style="5" width="3.45"/>
    <col collapsed="false" customWidth="true" hidden="false" outlineLevel="0" max="783" min="783" style="5" width="13.66"/>
    <col collapsed="false" customWidth="true" hidden="false" outlineLevel="0" max="784" min="784" style="5" width="6.11"/>
    <col collapsed="false" customWidth="true" hidden="false" outlineLevel="0" max="785" min="785" style="5" width="2.12"/>
    <col collapsed="false" customWidth="true" hidden="false" outlineLevel="0" max="787" min="786" style="5" width="6.11"/>
    <col collapsed="false" customWidth="true" hidden="false" outlineLevel="0" max="788" min="788" style="5" width="2.12"/>
    <col collapsed="false" customWidth="false" hidden="true" outlineLevel="0" max="790" min="789" style="5" width="11.52"/>
    <col collapsed="false" customWidth="true" hidden="false" outlineLevel="0" max="792" min="791" style="5" width="6.11"/>
    <col collapsed="false" customWidth="true" hidden="false" outlineLevel="0" max="793" min="793" style="5" width="2.12"/>
    <col collapsed="false" customWidth="true" hidden="false" outlineLevel="0" max="795" min="794" style="5" width="6.11"/>
    <col collapsed="false" customWidth="true" hidden="false" outlineLevel="0" max="796" min="796" style="5" width="2.12"/>
    <col collapsed="false" customWidth="true" hidden="false" outlineLevel="0" max="798" min="797" style="5" width="6.11"/>
    <col collapsed="false" customWidth="true" hidden="false" outlineLevel="0" max="799" min="799" style="5" width="2.12"/>
    <col collapsed="false" customWidth="true" hidden="false" outlineLevel="0" max="800" min="800" style="5" width="6.11"/>
    <col collapsed="false" customWidth="true" hidden="false" outlineLevel="0" max="801" min="801" style="5" width="7.67"/>
    <col collapsed="false" customWidth="true" hidden="false" outlineLevel="0" max="802" min="802" style="5" width="2.12"/>
    <col collapsed="false" customWidth="true" hidden="false" outlineLevel="0" max="803" min="803" style="5" width="7.67"/>
    <col collapsed="false" customWidth="true" hidden="false" outlineLevel="0" max="805" min="804" style="5" width="9.2"/>
    <col collapsed="false" customWidth="false" hidden="false" outlineLevel="0" max="1024" min="806" style="5" width="11.57"/>
  </cols>
  <sheetData>
    <row r="1" s="5" customFormat="true" ht="16.8" hidden="false" customHeight="false" outlineLevel="0" collapsed="false">
      <c r="A1" s="1"/>
      <c r="B1" s="1"/>
      <c r="C1" s="6"/>
      <c r="D1" s="6"/>
      <c r="E1" s="6"/>
      <c r="F1" s="6"/>
      <c r="G1" s="6"/>
      <c r="H1" s="6"/>
      <c r="I1" s="6"/>
      <c r="J1" s="6"/>
      <c r="K1" s="1"/>
      <c r="L1" s="1"/>
      <c r="M1" s="1"/>
      <c r="N1" s="1"/>
      <c r="O1" s="7"/>
      <c r="P1" s="7"/>
      <c r="Q1" s="7"/>
      <c r="R1" s="7"/>
      <c r="S1" s="7"/>
      <c r="T1" s="7"/>
      <c r="U1" s="7"/>
      <c r="V1" s="7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</row>
    <row r="2" s="5" customFormat="true" ht="16.8" hidden="false" customHeight="false" outlineLevel="0" collapsed="false">
      <c r="A2" s="1"/>
      <c r="B2" s="1"/>
      <c r="C2" s="8" t="s">
        <v>91</v>
      </c>
      <c r="D2" s="8"/>
      <c r="E2" s="8"/>
      <c r="F2" s="8"/>
      <c r="G2" s="8"/>
      <c r="H2" s="8"/>
      <c r="I2" s="8"/>
      <c r="J2" s="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4"/>
      <c r="AI2" s="1"/>
      <c r="AJ2" s="1"/>
      <c r="AK2" s="1"/>
    </row>
    <row r="4" customFormat="false" ht="16.15" hidden="false" customHeight="false" outlineLevel="0" collapsed="false">
      <c r="C4" s="247"/>
      <c r="D4" s="248" t="s">
        <v>55</v>
      </c>
      <c r="E4" s="249" t="s">
        <v>54</v>
      </c>
      <c r="F4" s="249" t="s">
        <v>92</v>
      </c>
      <c r="G4" s="249" t="s">
        <v>17</v>
      </c>
      <c r="H4" s="249" t="s">
        <v>8</v>
      </c>
      <c r="I4" s="250" t="s">
        <v>11</v>
      </c>
      <c r="J4" s="251" t="s">
        <v>2</v>
      </c>
      <c r="K4" s="252" t="s">
        <v>3</v>
      </c>
      <c r="L4" s="251" t="s">
        <v>4</v>
      </c>
    </row>
    <row r="5" customFormat="false" ht="16.15" hidden="false" customHeight="false" outlineLevel="0" collapsed="false">
      <c r="C5" s="253" t="s">
        <v>55</v>
      </c>
      <c r="D5" s="254"/>
      <c r="E5" s="255" t="s">
        <v>93</v>
      </c>
      <c r="F5" s="256" t="s">
        <v>94</v>
      </c>
      <c r="G5" s="256" t="s">
        <v>93</v>
      </c>
      <c r="H5" s="256" t="s">
        <v>95</v>
      </c>
      <c r="I5" s="257" t="s">
        <v>96</v>
      </c>
      <c r="J5" s="258" t="s">
        <v>97</v>
      </c>
      <c r="K5" s="259" t="s">
        <v>98</v>
      </c>
      <c r="L5" s="258" t="s">
        <v>99</v>
      </c>
    </row>
    <row r="6" customFormat="false" ht="16.15" hidden="false" customHeight="false" outlineLevel="0" collapsed="false">
      <c r="C6" s="260" t="s">
        <v>54</v>
      </c>
      <c r="D6" s="261" t="s">
        <v>100</v>
      </c>
      <c r="E6" s="262"/>
      <c r="F6" s="263" t="s">
        <v>93</v>
      </c>
      <c r="G6" s="263" t="s">
        <v>101</v>
      </c>
      <c r="H6" s="263" t="s">
        <v>102</v>
      </c>
      <c r="I6" s="264" t="s">
        <v>103</v>
      </c>
      <c r="J6" s="265" t="s">
        <v>104</v>
      </c>
      <c r="K6" s="266" t="s">
        <v>105</v>
      </c>
      <c r="L6" s="265" t="s">
        <v>106</v>
      </c>
    </row>
    <row r="7" customFormat="false" ht="16.15" hidden="false" customHeight="false" outlineLevel="0" collapsed="false">
      <c r="C7" s="260" t="s">
        <v>92</v>
      </c>
      <c r="D7" s="267" t="s">
        <v>103</v>
      </c>
      <c r="E7" s="263" t="s">
        <v>100</v>
      </c>
      <c r="F7" s="262"/>
      <c r="G7" s="263" t="s">
        <v>107</v>
      </c>
      <c r="H7" s="263" t="s">
        <v>108</v>
      </c>
      <c r="I7" s="264" t="s">
        <v>109</v>
      </c>
      <c r="J7" s="265" t="s">
        <v>110</v>
      </c>
      <c r="K7" s="266" t="s">
        <v>111</v>
      </c>
      <c r="L7" s="265" t="s">
        <v>112</v>
      </c>
    </row>
    <row r="8" customFormat="false" ht="16.15" hidden="false" customHeight="false" outlineLevel="0" collapsed="false">
      <c r="C8" s="260" t="s">
        <v>17</v>
      </c>
      <c r="D8" s="267" t="s">
        <v>100</v>
      </c>
      <c r="E8" s="263" t="s">
        <v>113</v>
      </c>
      <c r="F8" s="263" t="s">
        <v>114</v>
      </c>
      <c r="G8" s="262"/>
      <c r="H8" s="263" t="s">
        <v>115</v>
      </c>
      <c r="I8" s="264" t="s">
        <v>116</v>
      </c>
      <c r="J8" s="265" t="s">
        <v>117</v>
      </c>
      <c r="K8" s="266" t="s">
        <v>112</v>
      </c>
      <c r="L8" s="265" t="s">
        <v>118</v>
      </c>
    </row>
    <row r="9" customFormat="false" ht="16.15" hidden="false" customHeight="false" outlineLevel="0" collapsed="false">
      <c r="C9" s="260" t="s">
        <v>8</v>
      </c>
      <c r="D9" s="267" t="s">
        <v>119</v>
      </c>
      <c r="E9" s="263" t="s">
        <v>120</v>
      </c>
      <c r="F9" s="263" t="s">
        <v>121</v>
      </c>
      <c r="G9" s="263" t="s">
        <v>122</v>
      </c>
      <c r="H9" s="262"/>
      <c r="I9" s="264" t="s">
        <v>120</v>
      </c>
      <c r="J9" s="265" t="s">
        <v>123</v>
      </c>
      <c r="K9" s="266" t="s">
        <v>124</v>
      </c>
      <c r="L9" s="265" t="s">
        <v>125</v>
      </c>
    </row>
    <row r="10" customFormat="false" ht="16.15" hidden="false" customHeight="false" outlineLevel="0" collapsed="false">
      <c r="C10" s="268" t="s">
        <v>11</v>
      </c>
      <c r="D10" s="269" t="s">
        <v>96</v>
      </c>
      <c r="E10" s="270" t="s">
        <v>94</v>
      </c>
      <c r="F10" s="270" t="s">
        <v>126</v>
      </c>
      <c r="G10" s="270" t="s">
        <v>127</v>
      </c>
      <c r="H10" s="270" t="s">
        <v>102</v>
      </c>
      <c r="I10" s="271"/>
      <c r="J10" s="272" t="s">
        <v>128</v>
      </c>
      <c r="K10" s="273" t="s">
        <v>129</v>
      </c>
      <c r="L10" s="272" t="s">
        <v>105</v>
      </c>
    </row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C1:J1"/>
    <mergeCell ref="O1:V1"/>
    <mergeCell ref="C2:J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  <colBreaks count="1" manualBreakCount="1">
    <brk id="13" man="true" max="65535" min="0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J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E32" activeCellId="0" sqref="E32"/>
    </sheetView>
  </sheetViews>
  <sheetFormatPr defaultColWidth="8.72265625" defaultRowHeight="14.4" zeroHeight="false" outlineLevelRow="0" outlineLevelCol="0"/>
  <cols>
    <col collapsed="false" customWidth="true" hidden="false" outlineLevel="0" max="5" min="5" style="0" width="16.67"/>
    <col collapsed="false" customWidth="true" hidden="false" outlineLevel="0" max="6" min="6" style="0" width="5.55"/>
    <col collapsed="false" customWidth="true" hidden="false" outlineLevel="0" max="7" min="7" style="0" width="17.11"/>
    <col collapsed="false" customWidth="true" hidden="false" outlineLevel="0" max="8" min="8" style="0" width="5.78"/>
    <col collapsed="false" customWidth="true" hidden="false" outlineLevel="0" max="9" min="9" style="0" width="5.43"/>
    <col collapsed="false" customWidth="true" hidden="false" outlineLevel="0" max="10" min="10" style="0" width="5.78"/>
    <col collapsed="false" customWidth="true" hidden="false" outlineLevel="0" max="13" min="13" style="0" width="14.22"/>
    <col collapsed="false" customWidth="true" hidden="false" outlineLevel="0" max="14" min="14" style="0" width="6.78"/>
    <col collapsed="false" customWidth="true" hidden="false" outlineLevel="0" max="15" min="15" style="0" width="3.33"/>
    <col collapsed="false" customWidth="true" hidden="false" outlineLevel="0" max="17" min="16" style="0" width="6.78"/>
    <col collapsed="false" customWidth="true" hidden="false" outlineLevel="0" max="18" min="18" style="0" width="3.33"/>
    <col collapsed="false" customWidth="true" hidden="false" outlineLevel="0" max="20" min="19" style="0" width="6.78"/>
    <col collapsed="false" customWidth="true" hidden="false" outlineLevel="0" max="21" min="21" style="0" width="3.33"/>
    <col collapsed="false" customWidth="true" hidden="false" outlineLevel="0" max="23" min="22" style="0" width="6.78"/>
    <col collapsed="false" customWidth="true" hidden="false" outlineLevel="0" max="24" min="24" style="0" width="3.33"/>
    <col collapsed="false" customWidth="true" hidden="false" outlineLevel="0" max="26" min="25" style="0" width="6.78"/>
    <col collapsed="false" customWidth="true" hidden="false" outlineLevel="0" max="27" min="27" style="0" width="3.33"/>
    <col collapsed="false" customWidth="true" hidden="false" outlineLevel="0" max="29" min="28" style="0" width="6.78"/>
    <col collapsed="false" customWidth="true" hidden="false" outlineLevel="0" max="30" min="30" style="0" width="3.33"/>
    <col collapsed="false" customWidth="true" hidden="false" outlineLevel="0" max="31" min="31" style="0" width="6.78"/>
    <col collapsed="false" customWidth="true" hidden="false" outlineLevel="0" max="32" min="32" style="0" width="7.34"/>
  </cols>
  <sheetData>
    <row r="1" customFormat="false" ht="16.8" hidden="false" customHeight="false" outlineLevel="0" collapsed="false">
      <c r="A1" s="274"/>
      <c r="B1" s="274"/>
      <c r="C1" s="275"/>
      <c r="D1" s="275"/>
      <c r="E1" s="275"/>
      <c r="F1" s="275"/>
      <c r="G1" s="275"/>
      <c r="H1" s="275"/>
      <c r="I1" s="275"/>
      <c r="J1" s="275"/>
      <c r="K1" s="274"/>
      <c r="L1" s="274"/>
      <c r="M1" s="276"/>
      <c r="N1" s="276"/>
      <c r="O1" s="276"/>
      <c r="P1" s="276"/>
      <c r="Q1" s="276"/>
      <c r="R1" s="276"/>
      <c r="S1" s="276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7"/>
      <c r="AE1" s="274"/>
      <c r="AF1" s="274"/>
      <c r="AG1" s="274"/>
    </row>
    <row r="2" customFormat="false" ht="16.8" hidden="false" customHeight="false" outlineLevel="0" collapsed="false">
      <c r="A2" s="274"/>
      <c r="B2" s="274"/>
      <c r="C2" s="278" t="s">
        <v>130</v>
      </c>
      <c r="D2" s="278"/>
      <c r="E2" s="278"/>
      <c r="F2" s="278"/>
      <c r="G2" s="278"/>
      <c r="H2" s="278"/>
      <c r="I2" s="278"/>
      <c r="J2" s="278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7"/>
      <c r="AE2" s="274"/>
      <c r="AF2" s="274"/>
      <c r="AG2" s="274"/>
    </row>
    <row r="3" customFormat="false" ht="16.8" hidden="false" customHeight="false" outlineLevel="0" collapsed="false">
      <c r="A3" s="274"/>
      <c r="B3" s="274"/>
      <c r="C3" s="279"/>
      <c r="D3" s="279"/>
      <c r="E3" s="279"/>
      <c r="F3" s="279"/>
      <c r="G3" s="279"/>
      <c r="H3" s="279"/>
      <c r="I3" s="279"/>
      <c r="J3" s="279"/>
      <c r="K3" s="274"/>
      <c r="L3" s="274"/>
      <c r="M3" s="280" t="s">
        <v>1</v>
      </c>
      <c r="N3" s="281" t="s">
        <v>57</v>
      </c>
      <c r="O3" s="281"/>
      <c r="P3" s="281"/>
      <c r="Q3" s="282" t="s">
        <v>59</v>
      </c>
      <c r="R3" s="282"/>
      <c r="S3" s="282"/>
      <c r="T3" s="283" t="s">
        <v>10</v>
      </c>
      <c r="U3" s="283"/>
      <c r="V3" s="283"/>
      <c r="W3" s="284" t="s">
        <v>15</v>
      </c>
      <c r="X3" s="284"/>
      <c r="Y3" s="284"/>
      <c r="Z3" s="285" t="s">
        <v>13</v>
      </c>
      <c r="AA3" s="285"/>
      <c r="AB3" s="285"/>
      <c r="AC3" s="286" t="s">
        <v>2</v>
      </c>
      <c r="AD3" s="286"/>
      <c r="AE3" s="286"/>
      <c r="AF3" s="287" t="s">
        <v>3</v>
      </c>
      <c r="AG3" s="287" t="s">
        <v>4</v>
      </c>
    </row>
    <row r="4" customFormat="false" ht="16.8" hidden="false" customHeight="false" outlineLevel="0" collapsed="false">
      <c r="A4" s="274"/>
      <c r="B4" s="274"/>
      <c r="C4" s="288" t="s">
        <v>5</v>
      </c>
      <c r="D4" s="288"/>
      <c r="E4" s="289" t="s">
        <v>1</v>
      </c>
      <c r="F4" s="279"/>
      <c r="G4" s="290" t="s">
        <v>6</v>
      </c>
      <c r="H4" s="279"/>
      <c r="I4" s="279"/>
      <c r="J4" s="279"/>
      <c r="K4" s="274"/>
      <c r="L4" s="274"/>
      <c r="M4" s="291" t="s">
        <v>57</v>
      </c>
      <c r="N4" s="292"/>
      <c r="O4" s="293" t="s">
        <v>7</v>
      </c>
      <c r="P4" s="293"/>
      <c r="Q4" s="294" t="n">
        <v>1</v>
      </c>
      <c r="R4" s="295" t="s">
        <v>7</v>
      </c>
      <c r="S4" s="295" t="n">
        <v>1</v>
      </c>
      <c r="T4" s="295" t="n">
        <v>0</v>
      </c>
      <c r="U4" s="295" t="s">
        <v>7</v>
      </c>
      <c r="V4" s="295" t="n">
        <v>1</v>
      </c>
      <c r="W4" s="296" t="n">
        <v>0</v>
      </c>
      <c r="X4" s="295" t="s">
        <v>7</v>
      </c>
      <c r="Y4" s="297" t="n">
        <v>1</v>
      </c>
      <c r="Z4" s="298" t="n">
        <v>2</v>
      </c>
      <c r="AA4" s="295" t="s">
        <v>7</v>
      </c>
      <c r="AB4" s="299" t="n">
        <v>0</v>
      </c>
      <c r="AC4" s="300" t="n">
        <v>3</v>
      </c>
      <c r="AD4" s="301" t="s">
        <v>7</v>
      </c>
      <c r="AE4" s="301" t="n">
        <v>3</v>
      </c>
      <c r="AF4" s="302" t="n">
        <v>4</v>
      </c>
      <c r="AG4" s="302" t="s">
        <v>131</v>
      </c>
    </row>
    <row r="5" customFormat="false" ht="16.8" hidden="false" customHeight="false" outlineLevel="0" collapsed="false">
      <c r="A5" s="274"/>
      <c r="B5" s="274"/>
      <c r="C5" s="279"/>
      <c r="D5" s="279"/>
      <c r="E5" s="303" t="s">
        <v>57</v>
      </c>
      <c r="F5" s="304"/>
      <c r="G5" s="303" t="s">
        <v>17</v>
      </c>
      <c r="H5" s="279"/>
      <c r="I5" s="279"/>
      <c r="J5" s="279"/>
      <c r="K5" s="274"/>
      <c r="L5" s="274"/>
      <c r="M5" s="305" t="s">
        <v>59</v>
      </c>
      <c r="N5" s="296" t="n">
        <v>1</v>
      </c>
      <c r="O5" s="297" t="s">
        <v>7</v>
      </c>
      <c r="P5" s="297" t="n">
        <v>1</v>
      </c>
      <c r="Q5" s="292"/>
      <c r="R5" s="293" t="s">
        <v>7</v>
      </c>
      <c r="S5" s="293"/>
      <c r="T5" s="296" t="n">
        <v>2</v>
      </c>
      <c r="U5" s="297" t="s">
        <v>7</v>
      </c>
      <c r="V5" s="297" t="n">
        <v>2</v>
      </c>
      <c r="W5" s="296" t="n">
        <v>1</v>
      </c>
      <c r="X5" s="297" t="s">
        <v>7</v>
      </c>
      <c r="Y5" s="297" t="n">
        <v>2</v>
      </c>
      <c r="Z5" s="306" t="n">
        <v>4</v>
      </c>
      <c r="AA5" s="297" t="s">
        <v>7</v>
      </c>
      <c r="AB5" s="307" t="n">
        <v>1</v>
      </c>
      <c r="AC5" s="300" t="n">
        <v>8</v>
      </c>
      <c r="AD5" s="301" t="s">
        <v>7</v>
      </c>
      <c r="AE5" s="297" t="n">
        <f aca="false">SUM(P5,S5,V5,Y5,AB5)</f>
        <v>6</v>
      </c>
      <c r="AF5" s="308" t="n">
        <v>5</v>
      </c>
      <c r="AG5" s="308" t="s">
        <v>132</v>
      </c>
    </row>
    <row r="6" customFormat="false" ht="16.8" hidden="false" customHeight="false" outlineLevel="0" collapsed="false">
      <c r="A6" s="274"/>
      <c r="B6" s="274"/>
      <c r="C6" s="279"/>
      <c r="D6" s="279"/>
      <c r="E6" s="303" t="s">
        <v>59</v>
      </c>
      <c r="F6" s="304"/>
      <c r="G6" s="303" t="s">
        <v>9</v>
      </c>
      <c r="H6" s="279"/>
      <c r="I6" s="279"/>
      <c r="J6" s="279"/>
      <c r="K6" s="274"/>
      <c r="L6" s="274"/>
      <c r="M6" s="309" t="s">
        <v>10</v>
      </c>
      <c r="N6" s="296" t="n">
        <v>1</v>
      </c>
      <c r="O6" s="297" t="s">
        <v>7</v>
      </c>
      <c r="P6" s="297" t="n">
        <v>0</v>
      </c>
      <c r="Q6" s="296" t="n">
        <v>2</v>
      </c>
      <c r="R6" s="297" t="s">
        <v>7</v>
      </c>
      <c r="S6" s="297" t="n">
        <v>2</v>
      </c>
      <c r="T6" s="292"/>
      <c r="U6" s="293" t="s">
        <v>7</v>
      </c>
      <c r="V6" s="293"/>
      <c r="W6" s="296" t="n">
        <v>0</v>
      </c>
      <c r="X6" s="297" t="s">
        <v>7</v>
      </c>
      <c r="Y6" s="297" t="n">
        <v>1</v>
      </c>
      <c r="Z6" s="310" t="n">
        <v>2</v>
      </c>
      <c r="AA6" s="297" t="s">
        <v>7</v>
      </c>
      <c r="AB6" s="311" t="n">
        <v>0</v>
      </c>
      <c r="AC6" s="300" t="n">
        <v>5</v>
      </c>
      <c r="AD6" s="301" t="s">
        <v>7</v>
      </c>
      <c r="AE6" s="297" t="n">
        <f aca="false">SUM(P6,S6,V6,Y6,AB6)</f>
        <v>3</v>
      </c>
      <c r="AF6" s="312" t="n">
        <v>7</v>
      </c>
      <c r="AG6" s="312" t="s">
        <v>133</v>
      </c>
    </row>
    <row r="7" customFormat="false" ht="16.8" hidden="false" customHeight="false" outlineLevel="0" collapsed="false">
      <c r="A7" s="274"/>
      <c r="B7" s="274"/>
      <c r="C7" s="279"/>
      <c r="D7" s="279"/>
      <c r="E7" s="303" t="s">
        <v>10</v>
      </c>
      <c r="F7" s="304"/>
      <c r="G7" s="303" t="s">
        <v>12</v>
      </c>
      <c r="H7" s="279"/>
      <c r="I7" s="279"/>
      <c r="J7" s="279"/>
      <c r="K7" s="274"/>
      <c r="L7" s="274"/>
      <c r="M7" s="313" t="s">
        <v>15</v>
      </c>
      <c r="N7" s="296" t="n">
        <v>1</v>
      </c>
      <c r="O7" s="297" t="s">
        <v>7</v>
      </c>
      <c r="P7" s="297" t="n">
        <v>0</v>
      </c>
      <c r="Q7" s="296" t="n">
        <v>2</v>
      </c>
      <c r="R7" s="297" t="s">
        <v>7</v>
      </c>
      <c r="S7" s="297" t="n">
        <v>1</v>
      </c>
      <c r="T7" s="296" t="n">
        <v>1</v>
      </c>
      <c r="U7" s="297" t="s">
        <v>7</v>
      </c>
      <c r="V7" s="297" t="n">
        <v>0</v>
      </c>
      <c r="W7" s="292"/>
      <c r="X7" s="293" t="s">
        <v>7</v>
      </c>
      <c r="Y7" s="293"/>
      <c r="Z7" s="306" t="n">
        <v>3</v>
      </c>
      <c r="AA7" s="297" t="s">
        <v>7</v>
      </c>
      <c r="AB7" s="307" t="n">
        <v>1</v>
      </c>
      <c r="AC7" s="300" t="n">
        <v>7</v>
      </c>
      <c r="AD7" s="301" t="s">
        <v>7</v>
      </c>
      <c r="AE7" s="297" t="n">
        <f aca="false">SUM(P7,S7,V7,Y7,AB7)</f>
        <v>2</v>
      </c>
      <c r="AF7" s="308" t="n">
        <v>12</v>
      </c>
      <c r="AG7" s="308" t="s">
        <v>134</v>
      </c>
    </row>
    <row r="8" customFormat="false" ht="16.8" hidden="false" customHeight="false" outlineLevel="0" collapsed="false">
      <c r="A8" s="274"/>
      <c r="B8" s="274"/>
      <c r="C8" s="279"/>
      <c r="D8" s="279"/>
      <c r="E8" s="303" t="s">
        <v>15</v>
      </c>
      <c r="F8" s="304"/>
      <c r="G8" s="303" t="s">
        <v>58</v>
      </c>
      <c r="H8" s="279"/>
      <c r="I8" s="279"/>
      <c r="J8" s="279"/>
      <c r="K8" s="274"/>
      <c r="L8" s="274"/>
      <c r="M8" s="314" t="s">
        <v>13</v>
      </c>
      <c r="N8" s="296" t="n">
        <v>0</v>
      </c>
      <c r="O8" s="297" t="s">
        <v>7</v>
      </c>
      <c r="P8" s="297" t="n">
        <v>2</v>
      </c>
      <c r="Q8" s="296" t="n">
        <v>1</v>
      </c>
      <c r="R8" s="297" t="s">
        <v>7</v>
      </c>
      <c r="S8" s="297" t="n">
        <v>4</v>
      </c>
      <c r="T8" s="296" t="n">
        <v>0</v>
      </c>
      <c r="U8" s="297" t="s">
        <v>7</v>
      </c>
      <c r="V8" s="297" t="n">
        <v>2</v>
      </c>
      <c r="W8" s="296" t="n">
        <v>1</v>
      </c>
      <c r="X8" s="297" t="s">
        <v>7</v>
      </c>
      <c r="Y8" s="297" t="n">
        <v>3</v>
      </c>
      <c r="Z8" s="292"/>
      <c r="AA8" s="293" t="s">
        <v>7</v>
      </c>
      <c r="AB8" s="315"/>
      <c r="AC8" s="300" t="n">
        <v>2</v>
      </c>
      <c r="AD8" s="301" t="s">
        <v>7</v>
      </c>
      <c r="AE8" s="297" t="n">
        <f aca="false">SUM(P8,S8,V8,Y8,AB8)</f>
        <v>11</v>
      </c>
      <c r="AF8" s="316" t="n">
        <v>0</v>
      </c>
      <c r="AG8" s="316" t="s">
        <v>135</v>
      </c>
    </row>
    <row r="9" customFormat="false" ht="16.8" hidden="false" customHeight="false" outlineLevel="0" collapsed="false">
      <c r="A9" s="274"/>
      <c r="B9" s="274"/>
      <c r="C9" s="279"/>
      <c r="D9" s="279"/>
      <c r="E9" s="303" t="s">
        <v>13</v>
      </c>
      <c r="F9" s="304"/>
      <c r="G9" s="303" t="s">
        <v>71</v>
      </c>
      <c r="H9" s="279"/>
      <c r="I9" s="279"/>
      <c r="J9" s="279"/>
      <c r="K9" s="274"/>
      <c r="L9" s="274"/>
      <c r="M9" s="317"/>
      <c r="N9" s="318"/>
      <c r="O9" s="277"/>
      <c r="P9" s="277"/>
      <c r="Q9" s="318"/>
      <c r="R9" s="277"/>
      <c r="S9" s="277"/>
      <c r="T9" s="318"/>
      <c r="U9" s="277"/>
      <c r="V9" s="277"/>
      <c r="W9" s="318"/>
      <c r="X9" s="277"/>
      <c r="Y9" s="277"/>
      <c r="Z9" s="318"/>
      <c r="AA9" s="318"/>
      <c r="AB9" s="318"/>
      <c r="AC9" s="318"/>
      <c r="AD9" s="277"/>
      <c r="AE9" s="277"/>
      <c r="AF9" s="319"/>
      <c r="AG9" s="319"/>
    </row>
    <row r="10" customFormat="false" ht="16.8" hidden="false" customHeight="false" outlineLevel="0" collapsed="false">
      <c r="A10" s="274"/>
      <c r="B10" s="274"/>
      <c r="C10" s="279"/>
      <c r="D10" s="320"/>
      <c r="E10" s="321"/>
      <c r="F10" s="277"/>
      <c r="G10" s="274"/>
      <c r="H10" s="274"/>
      <c r="I10" s="277"/>
      <c r="J10" s="274"/>
      <c r="K10" s="274"/>
      <c r="L10" s="274"/>
      <c r="M10" s="274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4"/>
      <c r="AG10" s="274"/>
    </row>
    <row r="11" customFormat="false" ht="16.8" hidden="false" customHeight="false" outlineLevel="0" collapsed="false">
      <c r="A11" s="274"/>
      <c r="B11" s="274"/>
      <c r="C11" s="279"/>
      <c r="D11" s="320"/>
      <c r="E11" s="321"/>
      <c r="F11" s="277"/>
      <c r="G11" s="274"/>
      <c r="H11" s="274"/>
      <c r="I11" s="277"/>
      <c r="J11" s="274"/>
      <c r="K11" s="274"/>
      <c r="L11" s="274"/>
      <c r="M11" s="322" t="s">
        <v>6</v>
      </c>
      <c r="N11" s="323" t="s">
        <v>17</v>
      </c>
      <c r="O11" s="323"/>
      <c r="P11" s="323"/>
      <c r="Q11" s="324" t="s">
        <v>9</v>
      </c>
      <c r="R11" s="324"/>
      <c r="S11" s="324"/>
      <c r="T11" s="325" t="s">
        <v>12</v>
      </c>
      <c r="U11" s="325"/>
      <c r="V11" s="325"/>
      <c r="W11" s="326" t="s">
        <v>58</v>
      </c>
      <c r="X11" s="326"/>
      <c r="Y11" s="326"/>
      <c r="Z11" s="327" t="s">
        <v>71</v>
      </c>
      <c r="AA11" s="327"/>
      <c r="AB11" s="327"/>
      <c r="AC11" s="286" t="s">
        <v>2</v>
      </c>
      <c r="AD11" s="286"/>
      <c r="AE11" s="286"/>
      <c r="AF11" s="328" t="s">
        <v>3</v>
      </c>
      <c r="AG11" s="329" t="s">
        <v>4</v>
      </c>
    </row>
    <row r="12" customFormat="false" ht="17.4" hidden="false" customHeight="false" outlineLevel="0" collapsed="false">
      <c r="A12" s="274"/>
      <c r="B12" s="274"/>
      <c r="C12" s="330" t="s">
        <v>18</v>
      </c>
      <c r="D12" s="330" t="s">
        <v>19</v>
      </c>
      <c r="E12" s="331" t="s">
        <v>20</v>
      </c>
      <c r="F12" s="331"/>
      <c r="G12" s="331"/>
      <c r="H12" s="331" t="s">
        <v>21</v>
      </c>
      <c r="I12" s="331"/>
      <c r="J12" s="331"/>
      <c r="K12" s="332"/>
      <c r="L12" s="332"/>
      <c r="M12" s="333" t="s">
        <v>17</v>
      </c>
      <c r="N12" s="334"/>
      <c r="O12" s="335" t="s">
        <v>7</v>
      </c>
      <c r="P12" s="335"/>
      <c r="Q12" s="336" t="n">
        <v>0</v>
      </c>
      <c r="R12" s="337" t="s">
        <v>7</v>
      </c>
      <c r="S12" s="337" t="n">
        <v>2</v>
      </c>
      <c r="T12" s="301" t="n">
        <v>4</v>
      </c>
      <c r="U12" s="337" t="s">
        <v>7</v>
      </c>
      <c r="V12" s="301" t="n">
        <v>2</v>
      </c>
      <c r="W12" s="316" t="n">
        <v>1</v>
      </c>
      <c r="X12" s="337" t="s">
        <v>7</v>
      </c>
      <c r="Y12" s="301" t="n">
        <v>1</v>
      </c>
      <c r="Z12" s="338" t="n">
        <v>3</v>
      </c>
      <c r="AA12" s="337" t="s">
        <v>7</v>
      </c>
      <c r="AB12" s="339" t="n">
        <v>0</v>
      </c>
      <c r="AC12" s="340" t="n">
        <v>8</v>
      </c>
      <c r="AD12" s="301" t="s">
        <v>7</v>
      </c>
      <c r="AE12" s="301" t="n">
        <v>5</v>
      </c>
      <c r="AF12" s="341" t="n">
        <v>7</v>
      </c>
      <c r="AG12" s="342" t="s">
        <v>133</v>
      </c>
    </row>
    <row r="13" customFormat="false" ht="16.8" hidden="false" customHeight="false" outlineLevel="0" collapsed="false">
      <c r="A13" s="343" t="s">
        <v>24</v>
      </c>
      <c r="B13" s="274"/>
      <c r="C13" s="344" t="n">
        <v>0.416666666666667</v>
      </c>
      <c r="D13" s="345" t="s">
        <v>25</v>
      </c>
      <c r="E13" s="346" t="s">
        <v>57</v>
      </c>
      <c r="F13" s="347" t="s">
        <v>7</v>
      </c>
      <c r="G13" s="348" t="s">
        <v>59</v>
      </c>
      <c r="H13" s="349" t="n">
        <v>1</v>
      </c>
      <c r="I13" s="350" t="s">
        <v>7</v>
      </c>
      <c r="J13" s="351" t="n">
        <v>1</v>
      </c>
      <c r="K13" s="274"/>
      <c r="L13" s="274"/>
      <c r="M13" s="352" t="s">
        <v>9</v>
      </c>
      <c r="N13" s="316" t="n">
        <v>2</v>
      </c>
      <c r="O13" s="301" t="s">
        <v>7</v>
      </c>
      <c r="P13" s="301" t="n">
        <v>0</v>
      </c>
      <c r="Q13" s="334"/>
      <c r="R13" s="335" t="s">
        <v>7</v>
      </c>
      <c r="S13" s="335"/>
      <c r="T13" s="316" t="n">
        <v>7</v>
      </c>
      <c r="U13" s="301" t="s">
        <v>7</v>
      </c>
      <c r="V13" s="301" t="n">
        <v>1</v>
      </c>
      <c r="W13" s="316" t="n">
        <v>5</v>
      </c>
      <c r="X13" s="301" t="s">
        <v>7</v>
      </c>
      <c r="Y13" s="301" t="n">
        <v>0</v>
      </c>
      <c r="Z13" s="353" t="n">
        <v>7</v>
      </c>
      <c r="AA13" s="301" t="s">
        <v>7</v>
      </c>
      <c r="AB13" s="354" t="n">
        <v>0</v>
      </c>
      <c r="AC13" s="355" t="n">
        <v>21</v>
      </c>
      <c r="AD13" s="301" t="s">
        <v>7</v>
      </c>
      <c r="AE13" s="297" t="n">
        <v>1</v>
      </c>
      <c r="AF13" s="356" t="n">
        <v>12</v>
      </c>
      <c r="AG13" s="308" t="s">
        <v>134</v>
      </c>
    </row>
    <row r="14" customFormat="false" ht="16.8" hidden="false" customHeight="false" outlineLevel="0" collapsed="false">
      <c r="A14" s="357" t="n">
        <v>0.416666666666667</v>
      </c>
      <c r="B14" s="274"/>
      <c r="C14" s="358" t="n">
        <v>0.416666666666667</v>
      </c>
      <c r="D14" s="359" t="s">
        <v>26</v>
      </c>
      <c r="E14" s="360" t="s">
        <v>10</v>
      </c>
      <c r="F14" s="343" t="s">
        <v>7</v>
      </c>
      <c r="G14" s="361" t="s">
        <v>15</v>
      </c>
      <c r="H14" s="362" t="n">
        <v>0</v>
      </c>
      <c r="I14" s="277" t="s">
        <v>7</v>
      </c>
      <c r="J14" s="363" t="n">
        <v>1</v>
      </c>
      <c r="K14" s="274"/>
      <c r="L14" s="274"/>
      <c r="M14" s="364" t="s">
        <v>12</v>
      </c>
      <c r="N14" s="316" t="n">
        <v>2</v>
      </c>
      <c r="O14" s="301" t="s">
        <v>7</v>
      </c>
      <c r="P14" s="301" t="n">
        <v>4</v>
      </c>
      <c r="Q14" s="316" t="n">
        <v>1</v>
      </c>
      <c r="R14" s="301" t="s">
        <v>7</v>
      </c>
      <c r="S14" s="301" t="n">
        <v>7</v>
      </c>
      <c r="T14" s="334"/>
      <c r="U14" s="335" t="s">
        <v>7</v>
      </c>
      <c r="V14" s="335"/>
      <c r="W14" s="316" t="n">
        <v>4</v>
      </c>
      <c r="X14" s="301" t="s">
        <v>7</v>
      </c>
      <c r="Y14" s="301" t="n">
        <v>1</v>
      </c>
      <c r="Z14" s="365" t="n">
        <v>6</v>
      </c>
      <c r="AA14" s="301" t="s">
        <v>7</v>
      </c>
      <c r="AB14" s="366" t="n">
        <v>2</v>
      </c>
      <c r="AC14" s="367" t="n">
        <v>13</v>
      </c>
      <c r="AD14" s="301" t="s">
        <v>7</v>
      </c>
      <c r="AE14" s="297" t="n">
        <v>13</v>
      </c>
      <c r="AF14" s="368" t="n">
        <v>6</v>
      </c>
      <c r="AG14" s="369" t="s">
        <v>132</v>
      </c>
    </row>
    <row r="15" customFormat="false" ht="16.8" hidden="false" customHeight="false" outlineLevel="0" collapsed="false">
      <c r="A15" s="343"/>
      <c r="B15" s="274"/>
      <c r="C15" s="370" t="n">
        <v>0.416666666666667</v>
      </c>
      <c r="D15" s="371" t="s">
        <v>27</v>
      </c>
      <c r="E15" s="372" t="s">
        <v>17</v>
      </c>
      <c r="F15" s="373" t="s">
        <v>7</v>
      </c>
      <c r="G15" s="374" t="s">
        <v>9</v>
      </c>
      <c r="H15" s="375" t="n">
        <v>0</v>
      </c>
      <c r="I15" s="376" t="s">
        <v>7</v>
      </c>
      <c r="J15" s="377" t="n">
        <v>2</v>
      </c>
      <c r="K15" s="274"/>
      <c r="L15" s="274"/>
      <c r="M15" s="378" t="s">
        <v>58</v>
      </c>
      <c r="N15" s="316" t="n">
        <v>1</v>
      </c>
      <c r="O15" s="301" t="s">
        <v>7</v>
      </c>
      <c r="P15" s="301" t="n">
        <v>1</v>
      </c>
      <c r="Q15" s="316" t="n">
        <v>0</v>
      </c>
      <c r="R15" s="301" t="s">
        <v>7</v>
      </c>
      <c r="S15" s="301" t="n">
        <v>5</v>
      </c>
      <c r="T15" s="316" t="n">
        <v>1</v>
      </c>
      <c r="U15" s="301" t="s">
        <v>7</v>
      </c>
      <c r="V15" s="301" t="n">
        <v>4</v>
      </c>
      <c r="W15" s="334"/>
      <c r="X15" s="335" t="s">
        <v>7</v>
      </c>
      <c r="Y15" s="335"/>
      <c r="Z15" s="353" t="n">
        <v>1</v>
      </c>
      <c r="AA15" s="301" t="s">
        <v>7</v>
      </c>
      <c r="AB15" s="366" t="n">
        <v>0</v>
      </c>
      <c r="AC15" s="367" t="n">
        <v>3</v>
      </c>
      <c r="AD15" s="301" t="s">
        <v>7</v>
      </c>
      <c r="AE15" s="297" t="n">
        <v>10</v>
      </c>
      <c r="AF15" s="368" t="n">
        <v>4</v>
      </c>
      <c r="AG15" s="369" t="s">
        <v>131</v>
      </c>
    </row>
    <row r="16" customFormat="false" ht="16.8" hidden="false" customHeight="false" outlineLevel="0" collapsed="false">
      <c r="A16" s="343" t="s">
        <v>28</v>
      </c>
      <c r="B16" s="274"/>
      <c r="C16" s="344" t="n">
        <v>0.430555555555556</v>
      </c>
      <c r="D16" s="345" t="s">
        <v>25</v>
      </c>
      <c r="E16" s="361" t="s">
        <v>15</v>
      </c>
      <c r="F16" s="343" t="s">
        <v>7</v>
      </c>
      <c r="G16" s="379" t="s">
        <v>13</v>
      </c>
      <c r="H16" s="349" t="n">
        <v>3</v>
      </c>
      <c r="I16" s="350" t="s">
        <v>7</v>
      </c>
      <c r="J16" s="351" t="n">
        <v>1</v>
      </c>
      <c r="K16" s="274"/>
      <c r="L16" s="274"/>
      <c r="M16" s="380" t="s">
        <v>71</v>
      </c>
      <c r="N16" s="316" t="n">
        <v>0</v>
      </c>
      <c r="O16" s="301" t="s">
        <v>7</v>
      </c>
      <c r="P16" s="301" t="n">
        <v>3</v>
      </c>
      <c r="Q16" s="316" t="n">
        <v>0</v>
      </c>
      <c r="R16" s="301" t="s">
        <v>7</v>
      </c>
      <c r="S16" s="301" t="n">
        <v>7</v>
      </c>
      <c r="T16" s="316" t="n">
        <v>2</v>
      </c>
      <c r="U16" s="301" t="s">
        <v>7</v>
      </c>
      <c r="V16" s="301" t="n">
        <v>6</v>
      </c>
      <c r="W16" s="316" t="n">
        <v>0</v>
      </c>
      <c r="X16" s="301" t="s">
        <v>7</v>
      </c>
      <c r="Y16" s="301" t="n">
        <v>1</v>
      </c>
      <c r="Z16" s="334"/>
      <c r="AA16" s="335" t="s">
        <v>7</v>
      </c>
      <c r="AB16" s="381"/>
      <c r="AC16" s="300" t="n">
        <v>2</v>
      </c>
      <c r="AD16" s="301" t="s">
        <v>7</v>
      </c>
      <c r="AE16" s="297" t="n">
        <v>17</v>
      </c>
      <c r="AF16" s="356" t="n">
        <v>0</v>
      </c>
      <c r="AG16" s="308" t="s">
        <v>135</v>
      </c>
    </row>
    <row r="17" customFormat="false" ht="16.8" hidden="false" customHeight="false" outlineLevel="0" collapsed="false">
      <c r="A17" s="357" t="n">
        <v>0.0104166666666667</v>
      </c>
      <c r="B17" s="274"/>
      <c r="C17" s="358" t="n">
        <v>0.430555555555556</v>
      </c>
      <c r="D17" s="359" t="s">
        <v>26</v>
      </c>
      <c r="E17" s="382" t="s">
        <v>12</v>
      </c>
      <c r="F17" s="343" t="s">
        <v>7</v>
      </c>
      <c r="G17" s="343" t="s">
        <v>58</v>
      </c>
      <c r="H17" s="362" t="n">
        <v>4</v>
      </c>
      <c r="I17" s="277" t="s">
        <v>7</v>
      </c>
      <c r="J17" s="363" t="n">
        <v>1</v>
      </c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383"/>
      <c r="AC17" s="383"/>
      <c r="AD17" s="277"/>
      <c r="AE17" s="274"/>
      <c r="AF17" s="274"/>
      <c r="AG17" s="274"/>
      <c r="AH17" s="274"/>
      <c r="AI17" s="274"/>
      <c r="AJ17" s="274"/>
    </row>
    <row r="18" customFormat="false" ht="16.8" hidden="false" customHeight="false" outlineLevel="0" collapsed="false">
      <c r="A18" s="343"/>
      <c r="B18" s="274"/>
      <c r="C18" s="358" t="n">
        <v>0.430555555555556</v>
      </c>
      <c r="D18" s="371" t="s">
        <v>27</v>
      </c>
      <c r="E18" s="384" t="s">
        <v>9</v>
      </c>
      <c r="F18" s="373" t="s">
        <v>7</v>
      </c>
      <c r="G18" s="385" t="s">
        <v>71</v>
      </c>
      <c r="H18" s="375" t="n">
        <v>7</v>
      </c>
      <c r="I18" s="376" t="s">
        <v>7</v>
      </c>
      <c r="J18" s="377" t="n">
        <v>0</v>
      </c>
      <c r="K18" s="274"/>
      <c r="L18" s="274"/>
      <c r="M18" s="386" t="s">
        <v>29</v>
      </c>
      <c r="N18" s="386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319"/>
      <c r="AA18" s="319"/>
      <c r="AB18" s="274"/>
      <c r="AC18" s="274"/>
      <c r="AD18" s="277"/>
      <c r="AE18" s="274"/>
      <c r="AF18" s="274"/>
      <c r="AG18" s="274"/>
      <c r="AH18" s="274"/>
      <c r="AI18" s="387"/>
      <c r="AJ18" s="387"/>
    </row>
    <row r="19" customFormat="false" ht="16.8" hidden="false" customHeight="false" outlineLevel="0" collapsed="false">
      <c r="A19" s="388"/>
      <c r="B19" s="274"/>
      <c r="C19" s="389" t="n">
        <v>0.444444444444445</v>
      </c>
      <c r="D19" s="390" t="s">
        <v>25</v>
      </c>
      <c r="E19" s="391" t="s">
        <v>57</v>
      </c>
      <c r="F19" s="343" t="s">
        <v>7</v>
      </c>
      <c r="G19" s="360" t="s">
        <v>10</v>
      </c>
      <c r="H19" s="392" t="n">
        <v>0</v>
      </c>
      <c r="I19" s="350" t="s">
        <v>7</v>
      </c>
      <c r="J19" s="393" t="n">
        <v>1</v>
      </c>
      <c r="K19" s="274"/>
      <c r="L19" s="274"/>
      <c r="M19" s="277"/>
      <c r="N19" s="277"/>
      <c r="O19" s="394"/>
      <c r="P19" s="394"/>
      <c r="Q19" s="277"/>
      <c r="R19" s="274"/>
      <c r="S19" s="274"/>
      <c r="T19" s="274"/>
      <c r="U19" s="274"/>
      <c r="V19" s="383"/>
      <c r="W19" s="383"/>
      <c r="X19" s="274"/>
      <c r="Y19" s="274"/>
      <c r="Z19" s="277"/>
      <c r="AA19" s="274"/>
      <c r="AB19" s="274"/>
      <c r="AC19" s="274"/>
      <c r="AD19" s="274"/>
      <c r="AE19" s="387"/>
      <c r="AF19" s="387"/>
    </row>
    <row r="20" customFormat="false" ht="16.8" hidden="false" customHeight="false" outlineLevel="0" collapsed="false">
      <c r="A20" s="274"/>
      <c r="B20" s="274"/>
      <c r="C20" s="395" t="n">
        <v>0.444444444444445</v>
      </c>
      <c r="D20" s="396" t="s">
        <v>26</v>
      </c>
      <c r="E20" s="397" t="s">
        <v>17</v>
      </c>
      <c r="F20" s="343" t="s">
        <v>7</v>
      </c>
      <c r="G20" s="382" t="s">
        <v>12</v>
      </c>
      <c r="H20" s="362" t="n">
        <v>4</v>
      </c>
      <c r="I20" s="277" t="s">
        <v>7</v>
      </c>
      <c r="J20" s="363" t="n">
        <v>2</v>
      </c>
      <c r="K20" s="274"/>
      <c r="L20" s="274"/>
      <c r="M20" s="398" t="s">
        <v>136</v>
      </c>
      <c r="N20" s="398"/>
      <c r="O20" s="274"/>
      <c r="P20" s="274"/>
      <c r="Q20" s="277"/>
      <c r="R20" s="277"/>
      <c r="S20" s="274"/>
      <c r="T20" s="274"/>
      <c r="U20" s="274"/>
      <c r="V20" s="383"/>
      <c r="W20" s="383"/>
      <c r="X20" s="274"/>
      <c r="Y20" s="274"/>
      <c r="Z20" s="277"/>
      <c r="AA20" s="274"/>
      <c r="AB20" s="274"/>
      <c r="AC20" s="274"/>
      <c r="AD20" s="274"/>
      <c r="AE20" s="387"/>
      <c r="AF20" s="387"/>
    </row>
    <row r="21" customFormat="false" ht="16.8" hidden="false" customHeight="false" outlineLevel="0" collapsed="false">
      <c r="A21" s="357" t="s">
        <v>31</v>
      </c>
      <c r="B21" s="274"/>
      <c r="C21" s="399" t="n">
        <v>0.444444444444445</v>
      </c>
      <c r="D21" s="400" t="s">
        <v>27</v>
      </c>
      <c r="E21" s="373" t="s">
        <v>58</v>
      </c>
      <c r="F21" s="373" t="s">
        <v>7</v>
      </c>
      <c r="G21" s="401" t="s">
        <v>71</v>
      </c>
      <c r="H21" s="375" t="n">
        <v>1</v>
      </c>
      <c r="I21" s="376" t="s">
        <v>7</v>
      </c>
      <c r="J21" s="377" t="n">
        <v>0</v>
      </c>
      <c r="K21" s="274"/>
      <c r="L21" s="274"/>
      <c r="M21" s="398" t="s">
        <v>137</v>
      </c>
      <c r="N21" s="398"/>
      <c r="O21" s="274"/>
      <c r="P21" s="274"/>
      <c r="Q21" s="277"/>
      <c r="R21" s="277"/>
      <c r="S21" s="274"/>
      <c r="T21" s="274"/>
      <c r="U21" s="274"/>
      <c r="V21" s="402"/>
      <c r="W21" s="402"/>
      <c r="X21" s="274"/>
      <c r="Y21" s="274"/>
      <c r="Z21" s="277"/>
      <c r="AA21" s="274"/>
      <c r="AB21" s="274"/>
      <c r="AC21" s="274"/>
      <c r="AD21" s="274"/>
      <c r="AE21" s="387"/>
      <c r="AF21" s="387"/>
    </row>
    <row r="22" customFormat="false" ht="16.8" hidden="false" customHeight="false" outlineLevel="0" collapsed="false">
      <c r="A22" s="403" t="n">
        <v>0.00347222222222222</v>
      </c>
      <c r="B22" s="274"/>
      <c r="C22" s="358" t="n">
        <v>0.458333333333334</v>
      </c>
      <c r="D22" s="345" t="s">
        <v>25</v>
      </c>
      <c r="E22" s="360" t="s">
        <v>10</v>
      </c>
      <c r="F22" s="343" t="s">
        <v>7</v>
      </c>
      <c r="G22" s="379" t="s">
        <v>13</v>
      </c>
      <c r="H22" s="349" t="n">
        <v>2</v>
      </c>
      <c r="I22" s="350" t="s">
        <v>7</v>
      </c>
      <c r="J22" s="351" t="n">
        <v>0</v>
      </c>
      <c r="K22" s="274"/>
      <c r="L22" s="274"/>
      <c r="M22" s="404" t="s">
        <v>138</v>
      </c>
      <c r="N22" s="404"/>
      <c r="O22" s="274"/>
      <c r="P22" s="274"/>
      <c r="Q22" s="277"/>
      <c r="R22" s="277"/>
      <c r="S22" s="274"/>
      <c r="T22" s="274"/>
      <c r="U22" s="274"/>
      <c r="V22" s="402"/>
      <c r="W22" s="402"/>
      <c r="X22" s="274"/>
      <c r="Y22" s="274"/>
      <c r="Z22" s="277"/>
      <c r="AA22" s="274"/>
      <c r="AB22" s="274"/>
      <c r="AC22" s="274"/>
      <c r="AD22" s="274"/>
      <c r="AE22" s="387"/>
      <c r="AF22" s="387"/>
    </row>
    <row r="23" customFormat="false" ht="16.8" hidden="false" customHeight="false" outlineLevel="0" collapsed="false">
      <c r="A23" s="274"/>
      <c r="B23" s="274"/>
      <c r="C23" s="358" t="n">
        <v>0.458333333333334</v>
      </c>
      <c r="D23" s="359" t="s">
        <v>26</v>
      </c>
      <c r="E23" s="405" t="s">
        <v>59</v>
      </c>
      <c r="F23" s="343" t="s">
        <v>7</v>
      </c>
      <c r="G23" s="361" t="s">
        <v>15</v>
      </c>
      <c r="H23" s="362" t="n">
        <v>1</v>
      </c>
      <c r="I23" s="277" t="s">
        <v>7</v>
      </c>
      <c r="J23" s="363" t="n">
        <v>2</v>
      </c>
      <c r="K23" s="274"/>
      <c r="L23" s="274"/>
      <c r="M23" s="404" t="s">
        <v>139</v>
      </c>
      <c r="N23" s="404"/>
      <c r="O23" s="274"/>
      <c r="P23" s="274"/>
      <c r="Q23" s="277"/>
      <c r="R23" s="277"/>
      <c r="S23" s="274"/>
      <c r="T23" s="274"/>
      <c r="U23" s="274"/>
      <c r="V23" s="274"/>
      <c r="W23" s="274"/>
      <c r="X23" s="274"/>
      <c r="Y23" s="274"/>
      <c r="Z23" s="277"/>
      <c r="AA23" s="274"/>
      <c r="AB23" s="274"/>
      <c r="AC23" s="274"/>
      <c r="AD23" s="274"/>
      <c r="AE23" s="387"/>
      <c r="AF23" s="387"/>
    </row>
    <row r="24" customFormat="false" ht="16.8" hidden="false" customHeight="false" outlineLevel="0" collapsed="false">
      <c r="A24" s="274"/>
      <c r="B24" s="274"/>
      <c r="C24" s="370" t="n">
        <v>0.458333333333334</v>
      </c>
      <c r="D24" s="371" t="s">
        <v>27</v>
      </c>
      <c r="E24" s="374" t="s">
        <v>9</v>
      </c>
      <c r="F24" s="373" t="s">
        <v>7</v>
      </c>
      <c r="G24" s="373" t="s">
        <v>58</v>
      </c>
      <c r="H24" s="375" t="n">
        <v>5</v>
      </c>
      <c r="I24" s="376" t="s">
        <v>7</v>
      </c>
      <c r="J24" s="377" t="n">
        <v>0</v>
      </c>
      <c r="K24" s="274"/>
      <c r="L24" s="274"/>
      <c r="M24" s="404" t="s">
        <v>140</v>
      </c>
      <c r="N24" s="404"/>
      <c r="O24" s="274"/>
      <c r="P24" s="274"/>
      <c r="Q24" s="277"/>
      <c r="R24" s="383"/>
      <c r="S24" s="274"/>
      <c r="T24" s="274"/>
      <c r="U24" s="274"/>
      <c r="V24" s="274"/>
      <c r="W24" s="274"/>
      <c r="X24" s="274"/>
      <c r="Y24" s="274"/>
      <c r="Z24" s="277"/>
      <c r="AA24" s="274"/>
      <c r="AB24" s="274"/>
      <c r="AC24" s="274"/>
      <c r="AD24" s="274"/>
      <c r="AE24" s="387"/>
      <c r="AF24" s="387"/>
    </row>
    <row r="25" customFormat="false" ht="16.8" hidden="false" customHeight="false" outlineLevel="0" collapsed="false">
      <c r="A25" s="274"/>
      <c r="B25" s="274"/>
      <c r="C25" s="389" t="n">
        <v>0.472222222222223</v>
      </c>
      <c r="D25" s="345" t="s">
        <v>25</v>
      </c>
      <c r="E25" s="382" t="s">
        <v>12</v>
      </c>
      <c r="F25" s="343" t="s">
        <v>7</v>
      </c>
      <c r="G25" s="406" t="s">
        <v>71</v>
      </c>
      <c r="H25" s="349" t="n">
        <v>6</v>
      </c>
      <c r="I25" s="350" t="s">
        <v>7</v>
      </c>
      <c r="J25" s="351" t="n">
        <v>2</v>
      </c>
      <c r="K25" s="274"/>
      <c r="L25" s="274"/>
      <c r="M25" s="398" t="s">
        <v>141</v>
      </c>
      <c r="N25" s="398"/>
      <c r="O25" s="274"/>
      <c r="P25" s="274"/>
      <c r="Q25" s="277"/>
      <c r="R25" s="277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7"/>
      <c r="AE25" s="274"/>
      <c r="AF25" s="274"/>
      <c r="AG25" s="274"/>
      <c r="AH25" s="274"/>
      <c r="AI25" s="387"/>
      <c r="AJ25" s="387"/>
    </row>
    <row r="26" customFormat="false" ht="16.8" hidden="false" customHeight="false" outlineLevel="0" collapsed="false">
      <c r="A26" s="407"/>
      <c r="B26" s="274"/>
      <c r="C26" s="395" t="n">
        <v>0.472222222222223</v>
      </c>
      <c r="D26" s="359" t="s">
        <v>26</v>
      </c>
      <c r="E26" s="408" t="s">
        <v>57</v>
      </c>
      <c r="F26" s="343" t="s">
        <v>7</v>
      </c>
      <c r="G26" s="409" t="s">
        <v>15</v>
      </c>
      <c r="H26" s="362" t="n">
        <v>0</v>
      </c>
      <c r="I26" s="277" t="s">
        <v>7</v>
      </c>
      <c r="J26" s="363" t="n">
        <v>1</v>
      </c>
      <c r="K26" s="274"/>
      <c r="L26" s="274"/>
      <c r="M26" s="398" t="s">
        <v>142</v>
      </c>
      <c r="N26" s="398"/>
      <c r="O26" s="274"/>
      <c r="P26" s="274"/>
      <c r="Q26" s="277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7"/>
      <c r="AE26" s="274"/>
      <c r="AF26" s="274"/>
      <c r="AG26" s="274"/>
      <c r="AH26" s="274"/>
      <c r="AI26" s="387"/>
      <c r="AJ26" s="387"/>
    </row>
    <row r="27" customFormat="false" ht="16.8" hidden="false" customHeight="false" outlineLevel="0" collapsed="false">
      <c r="A27" s="319"/>
      <c r="B27" s="274"/>
      <c r="C27" s="399" t="n">
        <v>0.472222222222223</v>
      </c>
      <c r="D27" s="371" t="s">
        <v>27</v>
      </c>
      <c r="E27" s="410"/>
      <c r="F27" s="410"/>
      <c r="G27" s="410"/>
      <c r="H27" s="375"/>
      <c r="I27" s="376"/>
      <c r="J27" s="377"/>
      <c r="K27" s="274"/>
      <c r="L27" s="274"/>
      <c r="M27" s="404" t="s">
        <v>143</v>
      </c>
      <c r="N27" s="40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7"/>
      <c r="AE27" s="274"/>
      <c r="AF27" s="274"/>
      <c r="AG27" s="274"/>
      <c r="AH27" s="274"/>
      <c r="AI27" s="387"/>
      <c r="AJ27" s="387"/>
    </row>
    <row r="28" customFormat="false" ht="16.8" hidden="false" customHeight="false" outlineLevel="0" collapsed="false">
      <c r="A28" s="343"/>
      <c r="B28" s="274"/>
      <c r="C28" s="344" t="n">
        <v>0.486111111111111</v>
      </c>
      <c r="D28" s="345" t="s">
        <v>25</v>
      </c>
      <c r="E28" s="411" t="s">
        <v>59</v>
      </c>
      <c r="F28" s="343" t="s">
        <v>7</v>
      </c>
      <c r="G28" s="412" t="s">
        <v>13</v>
      </c>
      <c r="H28" s="349" t="n">
        <v>4</v>
      </c>
      <c r="I28" s="350" t="s">
        <v>7</v>
      </c>
      <c r="J28" s="351" t="n">
        <v>1</v>
      </c>
      <c r="K28" s="274"/>
      <c r="L28" s="274"/>
      <c r="M28" s="404" t="s">
        <v>144</v>
      </c>
      <c r="N28" s="404"/>
      <c r="O28" s="383"/>
      <c r="P28" s="383"/>
      <c r="Q28" s="383"/>
      <c r="R28" s="402"/>
      <c r="S28" s="383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7"/>
      <c r="AE28" s="274"/>
      <c r="AF28" s="274"/>
      <c r="AG28" s="274"/>
      <c r="AH28" s="274"/>
      <c r="AI28" s="274"/>
      <c r="AJ28" s="274"/>
    </row>
    <row r="29" customFormat="false" ht="16.8" hidden="false" customHeight="false" outlineLevel="0" collapsed="false">
      <c r="A29" s="413"/>
      <c r="B29" s="274"/>
      <c r="C29" s="358" t="n">
        <v>0.486111111111111</v>
      </c>
      <c r="D29" s="359" t="s">
        <v>26</v>
      </c>
      <c r="E29" s="414" t="s">
        <v>17</v>
      </c>
      <c r="F29" s="343" t="s">
        <v>7</v>
      </c>
      <c r="G29" s="415" t="s">
        <v>58</v>
      </c>
      <c r="H29" s="362" t="n">
        <v>1</v>
      </c>
      <c r="I29" s="277" t="s">
        <v>7</v>
      </c>
      <c r="J29" s="363" t="n">
        <v>1</v>
      </c>
      <c r="K29" s="274"/>
      <c r="L29" s="274"/>
      <c r="M29" s="404" t="s">
        <v>145</v>
      </c>
      <c r="N29" s="40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7"/>
      <c r="AE29" s="274"/>
      <c r="AF29" s="274"/>
      <c r="AG29" s="274"/>
      <c r="AH29" s="274"/>
      <c r="AI29" s="274"/>
      <c r="AJ29" s="274"/>
    </row>
    <row r="30" customFormat="false" ht="16.8" hidden="false" customHeight="false" outlineLevel="0" collapsed="false">
      <c r="A30" s="274"/>
      <c r="B30" s="274"/>
      <c r="C30" s="370" t="n">
        <v>0.486111111111111</v>
      </c>
      <c r="D30" s="371" t="s">
        <v>27</v>
      </c>
      <c r="E30" s="374" t="s">
        <v>9</v>
      </c>
      <c r="F30" s="373" t="s">
        <v>7</v>
      </c>
      <c r="G30" s="416" t="s">
        <v>12</v>
      </c>
      <c r="H30" s="417" t="n">
        <v>7</v>
      </c>
      <c r="I30" s="376" t="s">
        <v>7</v>
      </c>
      <c r="J30" s="418" t="n">
        <v>1</v>
      </c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7"/>
      <c r="AE30" s="274"/>
      <c r="AF30" s="274"/>
      <c r="AG30" s="274"/>
      <c r="AH30" s="274"/>
      <c r="AI30" s="274"/>
      <c r="AJ30" s="274"/>
    </row>
    <row r="31" customFormat="false" ht="16.8" hidden="false" customHeight="false" outlineLevel="0" collapsed="false">
      <c r="A31" s="343"/>
      <c r="B31" s="274"/>
      <c r="C31" s="389" t="n">
        <v>0.5</v>
      </c>
      <c r="D31" s="345" t="s">
        <v>25</v>
      </c>
      <c r="E31" s="411" t="s">
        <v>59</v>
      </c>
      <c r="F31" s="419" t="s">
        <v>7</v>
      </c>
      <c r="G31" s="420" t="s">
        <v>10</v>
      </c>
      <c r="H31" s="392" t="n">
        <v>2</v>
      </c>
      <c r="I31" s="350" t="s">
        <v>7</v>
      </c>
      <c r="J31" s="393" t="n">
        <v>2</v>
      </c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7"/>
      <c r="AE31" s="274"/>
      <c r="AF31" s="274"/>
      <c r="AG31" s="274"/>
      <c r="AH31" s="274"/>
      <c r="AI31" s="274"/>
      <c r="AJ31" s="274"/>
    </row>
    <row r="32" customFormat="false" ht="16.8" hidden="false" customHeight="false" outlineLevel="0" collapsed="false">
      <c r="A32" s="421"/>
      <c r="B32" s="274"/>
      <c r="C32" s="395" t="n">
        <v>0.5</v>
      </c>
      <c r="D32" s="359" t="s">
        <v>26</v>
      </c>
      <c r="E32" s="397" t="s">
        <v>17</v>
      </c>
      <c r="F32" s="343" t="s">
        <v>7</v>
      </c>
      <c r="G32" s="406" t="s">
        <v>71</v>
      </c>
      <c r="H32" s="422" t="n">
        <v>3</v>
      </c>
      <c r="I32" s="277" t="s">
        <v>7</v>
      </c>
      <c r="J32" s="423" t="n">
        <v>0</v>
      </c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7"/>
      <c r="AE32" s="274"/>
      <c r="AF32" s="274"/>
      <c r="AG32" s="274"/>
      <c r="AH32" s="274"/>
      <c r="AI32" s="274"/>
      <c r="AJ32" s="274"/>
    </row>
    <row r="33" customFormat="false" ht="16.8" hidden="false" customHeight="false" outlineLevel="0" collapsed="false">
      <c r="A33" s="424"/>
      <c r="B33" s="274"/>
      <c r="C33" s="399" t="n">
        <v>0.5</v>
      </c>
      <c r="D33" s="371" t="s">
        <v>27</v>
      </c>
      <c r="E33" s="425" t="s">
        <v>57</v>
      </c>
      <c r="F33" s="373" t="s">
        <v>7</v>
      </c>
      <c r="G33" s="426" t="s">
        <v>13</v>
      </c>
      <c r="H33" s="417" t="n">
        <v>2</v>
      </c>
      <c r="I33" s="376" t="s">
        <v>7</v>
      </c>
      <c r="J33" s="418" t="n">
        <v>0</v>
      </c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7"/>
    </row>
    <row r="34" customFormat="false" ht="16.8" hidden="false" customHeight="false" outlineLevel="0" collapsed="false">
      <c r="A34" s="357"/>
      <c r="B34" s="274"/>
      <c r="C34" s="344" t="n">
        <v>0.513888888888889</v>
      </c>
      <c r="D34" s="345" t="s">
        <v>25</v>
      </c>
      <c r="E34" s="427" t="s">
        <v>146</v>
      </c>
      <c r="F34" s="343" t="s">
        <v>7</v>
      </c>
      <c r="G34" s="427" t="s">
        <v>147</v>
      </c>
      <c r="H34" s="392" t="n">
        <v>3</v>
      </c>
      <c r="I34" s="350" t="s">
        <v>7</v>
      </c>
      <c r="J34" s="393" t="n">
        <v>2</v>
      </c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7"/>
    </row>
    <row r="35" customFormat="false" ht="16.8" hidden="false" customHeight="false" outlineLevel="0" collapsed="false">
      <c r="A35" s="421"/>
      <c r="B35" s="274"/>
      <c r="C35" s="358" t="n">
        <v>0.513888888888889</v>
      </c>
      <c r="D35" s="359" t="s">
        <v>26</v>
      </c>
      <c r="E35" s="427" t="s">
        <v>148</v>
      </c>
      <c r="F35" s="343" t="s">
        <v>7</v>
      </c>
      <c r="G35" s="427" t="s">
        <v>149</v>
      </c>
      <c r="H35" s="422" t="n">
        <v>2</v>
      </c>
      <c r="I35" s="277" t="s">
        <v>7</v>
      </c>
      <c r="J35" s="423" t="n">
        <v>0</v>
      </c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7"/>
    </row>
    <row r="36" customFormat="false" ht="16.8" hidden="false" customHeight="false" outlineLevel="0" collapsed="false">
      <c r="A36" s="403"/>
      <c r="B36" s="274"/>
      <c r="C36" s="370" t="n">
        <v>0.513888888888889</v>
      </c>
      <c r="D36" s="371" t="s">
        <v>27</v>
      </c>
      <c r="E36" s="428" t="s">
        <v>150</v>
      </c>
      <c r="F36" s="373" t="s">
        <v>7</v>
      </c>
      <c r="G36" s="428" t="s">
        <v>151</v>
      </c>
      <c r="H36" s="417" t="n">
        <v>1</v>
      </c>
      <c r="I36" s="376" t="s">
        <v>7</v>
      </c>
      <c r="J36" s="418" t="n">
        <v>0</v>
      </c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7"/>
    </row>
    <row r="37" customFormat="false" ht="16.8" hidden="false" customHeight="false" outlineLevel="0" collapsed="false">
      <c r="A37" s="274"/>
      <c r="B37" s="274"/>
      <c r="C37" s="389" t="n">
        <v>0.527777777777778</v>
      </c>
      <c r="D37" s="429" t="s">
        <v>25</v>
      </c>
      <c r="E37" s="430" t="s">
        <v>152</v>
      </c>
      <c r="F37" s="347" t="s">
        <v>7</v>
      </c>
      <c r="G37" s="430" t="s">
        <v>153</v>
      </c>
      <c r="H37" s="431" t="n">
        <v>0</v>
      </c>
      <c r="I37" s="432" t="s">
        <v>7</v>
      </c>
      <c r="J37" s="433" t="n">
        <v>5</v>
      </c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4"/>
      <c r="Z37" s="274"/>
      <c r="AA37" s="274"/>
      <c r="AB37" s="274"/>
      <c r="AC37" s="274"/>
      <c r="AD37" s="277"/>
    </row>
    <row r="38" customFormat="false" ht="16.8" hidden="false" customHeight="false" outlineLevel="0" collapsed="false">
      <c r="A38" s="424"/>
      <c r="B38" s="274"/>
      <c r="C38" s="395" t="n">
        <v>0.527777777777778</v>
      </c>
      <c r="D38" s="359" t="s">
        <v>26</v>
      </c>
      <c r="E38" s="427" t="s">
        <v>154</v>
      </c>
      <c r="F38" s="343" t="s">
        <v>7</v>
      </c>
      <c r="G38" s="427" t="s">
        <v>155</v>
      </c>
      <c r="H38" s="434" t="n">
        <v>1</v>
      </c>
      <c r="I38" s="277" t="s">
        <v>7</v>
      </c>
      <c r="J38" s="435" t="n">
        <v>0</v>
      </c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4"/>
      <c r="Z38" s="274"/>
      <c r="AA38" s="274"/>
      <c r="AB38" s="274"/>
      <c r="AC38" s="274"/>
      <c r="AD38" s="277"/>
    </row>
    <row r="39" customFormat="false" ht="16.8" hidden="false" customHeight="false" outlineLevel="0" collapsed="false">
      <c r="A39" s="403"/>
      <c r="B39" s="274"/>
      <c r="C39" s="399" t="n">
        <v>0.527777777777778</v>
      </c>
      <c r="D39" s="371" t="s">
        <v>27</v>
      </c>
      <c r="E39" s="428"/>
      <c r="F39" s="373"/>
      <c r="G39" s="428"/>
      <c r="H39" s="436"/>
      <c r="I39" s="376"/>
      <c r="J39" s="437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4"/>
      <c r="AD39" s="277"/>
    </row>
    <row r="40" customFormat="false" ht="16.8" hidden="false" customHeight="false" outlineLevel="0" collapsed="false">
      <c r="A40" s="438"/>
      <c r="B40" s="274"/>
      <c r="C40" s="279"/>
      <c r="D40" s="320"/>
      <c r="E40" s="274"/>
      <c r="F40" s="277"/>
      <c r="G40" s="274"/>
      <c r="H40" s="274"/>
      <c r="I40" s="277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7"/>
    </row>
    <row r="41" customFormat="false" ht="16.8" hidden="false" customHeight="false" outlineLevel="0" collapsed="false">
      <c r="A41" s="274"/>
      <c r="B41" s="274"/>
      <c r="C41" s="439" t="n">
        <v>0.545138888888889</v>
      </c>
      <c r="D41" s="440"/>
      <c r="E41" s="441" t="s">
        <v>52</v>
      </c>
      <c r="F41" s="441"/>
      <c r="G41" s="441"/>
      <c r="H41" s="442"/>
      <c r="I41" s="443"/>
      <c r="J41" s="44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7"/>
    </row>
  </sheetData>
  <mergeCells count="31">
    <mergeCell ref="C1:J1"/>
    <mergeCell ref="M1:S1"/>
    <mergeCell ref="C2:J2"/>
    <mergeCell ref="N3:P3"/>
    <mergeCell ref="Q3:S3"/>
    <mergeCell ref="T3:V3"/>
    <mergeCell ref="W3:Y3"/>
    <mergeCell ref="Z3:AB3"/>
    <mergeCell ref="AC3:AE3"/>
    <mergeCell ref="C4:D4"/>
    <mergeCell ref="N11:P11"/>
    <mergeCell ref="Q11:S11"/>
    <mergeCell ref="T11:V11"/>
    <mergeCell ref="W11:Y11"/>
    <mergeCell ref="Z11:AB11"/>
    <mergeCell ref="AC11:AE11"/>
    <mergeCell ref="E12:G12"/>
    <mergeCell ref="H12:J12"/>
    <mergeCell ref="M18:N18"/>
    <mergeCell ref="O19:P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E41:G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3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F37" activeCellId="0" sqref="AF37"/>
    </sheetView>
  </sheetViews>
  <sheetFormatPr defaultColWidth="11.58984375" defaultRowHeight="16.5" zeroHeight="false" outlineLevelRow="0" outlineLevelCol="0"/>
  <cols>
    <col collapsed="false" customWidth="true" hidden="false" outlineLevel="0" max="1" min="1" style="1" width="22.14"/>
    <col collapsed="false" customWidth="true" hidden="false" outlineLevel="0" max="2" min="2" style="1" width="4.86"/>
    <col collapsed="false" customWidth="true" hidden="false" outlineLevel="0" max="3" min="3" style="2" width="8.86"/>
    <col collapsed="false" customWidth="true" hidden="false" outlineLevel="0" max="4" min="4" style="3" width="7.57"/>
    <col collapsed="false" customWidth="true" hidden="false" outlineLevel="0" max="5" min="5" style="1" width="22.7"/>
    <col collapsed="false" customWidth="true" hidden="false" outlineLevel="0" max="6" min="6" style="4" width="2.42"/>
    <col collapsed="false" customWidth="true" hidden="false" outlineLevel="0" max="7" min="7" style="1" width="22.7"/>
    <col collapsed="false" customWidth="true" hidden="false" outlineLevel="0" max="8" min="8" style="1" width="5.28"/>
    <col collapsed="false" customWidth="true" hidden="false" outlineLevel="0" max="9" min="9" style="4" width="2.31"/>
    <col collapsed="false" customWidth="true" hidden="false" outlineLevel="0" max="10" min="10" style="1" width="5.57"/>
    <col collapsed="false" customWidth="true" hidden="true" outlineLevel="0" max="11" min="11" style="1" width="1.58"/>
    <col collapsed="false" customWidth="true" hidden="true" outlineLevel="0" max="12" min="12" style="1" width="16.14"/>
    <col collapsed="false" customWidth="true" hidden="false" outlineLevel="0" max="13" min="13" style="1" width="3.57"/>
    <col collapsed="false" customWidth="true" hidden="false" outlineLevel="0" max="14" min="14" style="1" width="3.42"/>
    <col collapsed="false" customWidth="true" hidden="false" outlineLevel="0" max="15" min="15" style="1" width="13.7"/>
    <col collapsed="false" customWidth="true" hidden="false" outlineLevel="0" max="16" min="16" style="1" width="5.7"/>
    <col collapsed="false" customWidth="true" hidden="false" outlineLevel="0" max="17" min="17" style="1" width="2.57"/>
    <col collapsed="false" customWidth="true" hidden="false" outlineLevel="0" max="19" min="18" style="1" width="5.7"/>
    <col collapsed="false" customWidth="true" hidden="false" outlineLevel="0" max="20" min="20" style="1" width="2.57"/>
    <col collapsed="false" customWidth="true" hidden="false" outlineLevel="0" max="22" min="21" style="1" width="5.7"/>
    <col collapsed="false" customWidth="true" hidden="false" outlineLevel="0" max="23" min="23" style="1" width="2.57"/>
    <col collapsed="false" customWidth="true" hidden="false" outlineLevel="0" max="25" min="24" style="1" width="5.7"/>
    <col collapsed="false" customWidth="true" hidden="false" outlineLevel="0" max="26" min="26" style="1" width="2.57"/>
    <col collapsed="false" customWidth="true" hidden="false" outlineLevel="0" max="28" min="27" style="1" width="5.7"/>
    <col collapsed="false" customWidth="true" hidden="false" outlineLevel="0" max="29" min="29" style="1" width="2.57"/>
    <col collapsed="false" customWidth="true" hidden="false" outlineLevel="0" max="30" min="30" style="1" width="5.7"/>
    <col collapsed="false" customWidth="true" hidden="false" outlineLevel="0" max="32" min="31" style="1" width="9.29"/>
    <col collapsed="false" customWidth="false" hidden="false" outlineLevel="0" max="240" min="33" style="1" width="11.57"/>
    <col collapsed="false" customWidth="false" hidden="false" outlineLevel="0" max="251" min="241" style="5" width="11.57"/>
    <col collapsed="false" customWidth="true" hidden="false" outlineLevel="0" max="252" min="252" style="5" width="22.14"/>
    <col collapsed="false" customWidth="true" hidden="false" outlineLevel="0" max="253" min="253" style="5" width="4.86"/>
    <col collapsed="false" customWidth="true" hidden="false" outlineLevel="0" max="254" min="254" style="5" width="8.86"/>
    <col collapsed="false" customWidth="true" hidden="false" outlineLevel="0" max="255" min="255" style="5" width="7.57"/>
    <col collapsed="false" customWidth="true" hidden="false" outlineLevel="0" max="256" min="256" style="5" width="22.7"/>
    <col collapsed="false" customWidth="true" hidden="false" outlineLevel="0" max="257" min="257" style="5" width="2.42"/>
    <col collapsed="false" customWidth="true" hidden="false" outlineLevel="0" max="258" min="258" style="5" width="22.7"/>
    <col collapsed="false" customWidth="true" hidden="false" outlineLevel="0" max="259" min="259" style="5" width="5.28"/>
    <col collapsed="false" customWidth="true" hidden="false" outlineLevel="0" max="260" min="260" style="5" width="2.31"/>
    <col collapsed="false" customWidth="true" hidden="false" outlineLevel="0" max="261" min="261" style="5" width="5.57"/>
    <col collapsed="false" customWidth="false" hidden="true" outlineLevel="0" max="263" min="262" style="5" width="11.57"/>
    <col collapsed="false" customWidth="true" hidden="false" outlineLevel="0" max="264" min="264" style="5" width="3.57"/>
    <col collapsed="false" customWidth="true" hidden="false" outlineLevel="0" max="265" min="265" style="5" width="3.42"/>
    <col collapsed="false" customWidth="true" hidden="false" outlineLevel="0" max="266" min="266" style="5" width="13.7"/>
    <col collapsed="false" customWidth="true" hidden="false" outlineLevel="0" max="267" min="267" style="5" width="6.15"/>
    <col collapsed="false" customWidth="true" hidden="false" outlineLevel="0" max="268" min="268" style="5" width="2.14"/>
    <col collapsed="false" customWidth="true" hidden="false" outlineLevel="0" max="270" min="269" style="5" width="6.15"/>
    <col collapsed="false" customWidth="true" hidden="false" outlineLevel="0" max="271" min="271" style="5" width="2.14"/>
    <col collapsed="false" customWidth="false" hidden="true" outlineLevel="0" max="273" min="272" style="5" width="11.57"/>
    <col collapsed="false" customWidth="true" hidden="false" outlineLevel="0" max="275" min="274" style="5" width="6.15"/>
    <col collapsed="false" customWidth="true" hidden="false" outlineLevel="0" max="276" min="276" style="5" width="2.14"/>
    <col collapsed="false" customWidth="true" hidden="false" outlineLevel="0" max="278" min="277" style="5" width="6.15"/>
    <col collapsed="false" customWidth="true" hidden="false" outlineLevel="0" max="279" min="279" style="5" width="2.14"/>
    <col collapsed="false" customWidth="true" hidden="false" outlineLevel="0" max="281" min="280" style="5" width="6.15"/>
    <col collapsed="false" customWidth="true" hidden="false" outlineLevel="0" max="282" min="282" style="5" width="2.14"/>
    <col collapsed="false" customWidth="true" hidden="false" outlineLevel="0" max="283" min="283" style="5" width="6.15"/>
    <col collapsed="false" customWidth="true" hidden="false" outlineLevel="0" max="284" min="284" style="5" width="7.71"/>
    <col collapsed="false" customWidth="true" hidden="false" outlineLevel="0" max="285" min="285" style="5" width="2.14"/>
    <col collapsed="false" customWidth="true" hidden="false" outlineLevel="0" max="286" min="286" style="5" width="7.71"/>
    <col collapsed="false" customWidth="true" hidden="false" outlineLevel="0" max="288" min="287" style="5" width="9.29"/>
    <col collapsed="false" customWidth="false" hidden="false" outlineLevel="0" max="507" min="289" style="5" width="11.57"/>
    <col collapsed="false" customWidth="true" hidden="false" outlineLevel="0" max="508" min="508" style="5" width="22.14"/>
    <col collapsed="false" customWidth="true" hidden="false" outlineLevel="0" max="509" min="509" style="5" width="4.86"/>
    <col collapsed="false" customWidth="true" hidden="false" outlineLevel="0" max="510" min="510" style="5" width="8.86"/>
    <col collapsed="false" customWidth="true" hidden="false" outlineLevel="0" max="511" min="511" style="5" width="7.57"/>
    <col collapsed="false" customWidth="true" hidden="false" outlineLevel="0" max="512" min="512" style="5" width="22.7"/>
    <col collapsed="false" customWidth="true" hidden="false" outlineLevel="0" max="513" min="513" style="5" width="2.42"/>
    <col collapsed="false" customWidth="true" hidden="false" outlineLevel="0" max="514" min="514" style="5" width="22.7"/>
    <col collapsed="false" customWidth="true" hidden="false" outlineLevel="0" max="515" min="515" style="5" width="5.28"/>
    <col collapsed="false" customWidth="true" hidden="false" outlineLevel="0" max="516" min="516" style="5" width="2.31"/>
    <col collapsed="false" customWidth="true" hidden="false" outlineLevel="0" max="517" min="517" style="5" width="5.57"/>
    <col collapsed="false" customWidth="false" hidden="true" outlineLevel="0" max="519" min="518" style="5" width="11.57"/>
    <col collapsed="false" customWidth="true" hidden="false" outlineLevel="0" max="520" min="520" style="5" width="3.57"/>
    <col collapsed="false" customWidth="true" hidden="false" outlineLevel="0" max="521" min="521" style="5" width="3.42"/>
    <col collapsed="false" customWidth="true" hidden="false" outlineLevel="0" max="522" min="522" style="5" width="13.7"/>
    <col collapsed="false" customWidth="true" hidden="false" outlineLevel="0" max="523" min="523" style="5" width="6.15"/>
    <col collapsed="false" customWidth="true" hidden="false" outlineLevel="0" max="524" min="524" style="5" width="2.14"/>
    <col collapsed="false" customWidth="true" hidden="false" outlineLevel="0" max="526" min="525" style="5" width="6.15"/>
    <col collapsed="false" customWidth="true" hidden="false" outlineLevel="0" max="527" min="527" style="5" width="2.14"/>
    <col collapsed="false" customWidth="false" hidden="true" outlineLevel="0" max="529" min="528" style="5" width="11.57"/>
    <col collapsed="false" customWidth="true" hidden="false" outlineLevel="0" max="531" min="530" style="5" width="6.15"/>
    <col collapsed="false" customWidth="true" hidden="false" outlineLevel="0" max="532" min="532" style="5" width="2.14"/>
    <col collapsed="false" customWidth="true" hidden="false" outlineLevel="0" max="534" min="533" style="5" width="6.15"/>
    <col collapsed="false" customWidth="true" hidden="false" outlineLevel="0" max="535" min="535" style="5" width="2.14"/>
    <col collapsed="false" customWidth="true" hidden="false" outlineLevel="0" max="537" min="536" style="5" width="6.15"/>
    <col collapsed="false" customWidth="true" hidden="false" outlineLevel="0" max="538" min="538" style="5" width="2.14"/>
    <col collapsed="false" customWidth="true" hidden="false" outlineLevel="0" max="539" min="539" style="5" width="6.15"/>
    <col collapsed="false" customWidth="true" hidden="false" outlineLevel="0" max="540" min="540" style="5" width="7.71"/>
    <col collapsed="false" customWidth="true" hidden="false" outlineLevel="0" max="541" min="541" style="5" width="2.14"/>
    <col collapsed="false" customWidth="true" hidden="false" outlineLevel="0" max="542" min="542" style="5" width="7.71"/>
    <col collapsed="false" customWidth="true" hidden="false" outlineLevel="0" max="544" min="543" style="5" width="9.29"/>
    <col collapsed="false" customWidth="false" hidden="false" outlineLevel="0" max="763" min="545" style="5" width="11.57"/>
    <col collapsed="false" customWidth="true" hidden="false" outlineLevel="0" max="764" min="764" style="5" width="22.14"/>
    <col collapsed="false" customWidth="true" hidden="false" outlineLevel="0" max="765" min="765" style="5" width="4.86"/>
    <col collapsed="false" customWidth="true" hidden="false" outlineLevel="0" max="766" min="766" style="5" width="8.86"/>
    <col collapsed="false" customWidth="true" hidden="false" outlineLevel="0" max="767" min="767" style="5" width="7.57"/>
    <col collapsed="false" customWidth="true" hidden="false" outlineLevel="0" max="768" min="768" style="5" width="22.7"/>
    <col collapsed="false" customWidth="true" hidden="false" outlineLevel="0" max="769" min="769" style="5" width="2.42"/>
    <col collapsed="false" customWidth="true" hidden="false" outlineLevel="0" max="770" min="770" style="5" width="22.7"/>
    <col collapsed="false" customWidth="true" hidden="false" outlineLevel="0" max="771" min="771" style="5" width="5.28"/>
    <col collapsed="false" customWidth="true" hidden="false" outlineLevel="0" max="772" min="772" style="5" width="2.31"/>
    <col collapsed="false" customWidth="true" hidden="false" outlineLevel="0" max="773" min="773" style="5" width="5.57"/>
    <col collapsed="false" customWidth="false" hidden="true" outlineLevel="0" max="775" min="774" style="5" width="11.57"/>
    <col collapsed="false" customWidth="true" hidden="false" outlineLevel="0" max="776" min="776" style="5" width="3.57"/>
    <col collapsed="false" customWidth="true" hidden="false" outlineLevel="0" max="777" min="777" style="5" width="3.42"/>
    <col collapsed="false" customWidth="true" hidden="false" outlineLevel="0" max="778" min="778" style="5" width="13.7"/>
    <col collapsed="false" customWidth="true" hidden="false" outlineLevel="0" max="779" min="779" style="5" width="6.15"/>
    <col collapsed="false" customWidth="true" hidden="false" outlineLevel="0" max="780" min="780" style="5" width="2.14"/>
    <col collapsed="false" customWidth="true" hidden="false" outlineLevel="0" max="782" min="781" style="5" width="6.15"/>
    <col collapsed="false" customWidth="true" hidden="false" outlineLevel="0" max="783" min="783" style="5" width="2.14"/>
    <col collapsed="false" customWidth="false" hidden="true" outlineLevel="0" max="785" min="784" style="5" width="11.57"/>
    <col collapsed="false" customWidth="true" hidden="false" outlineLevel="0" max="787" min="786" style="5" width="6.15"/>
    <col collapsed="false" customWidth="true" hidden="false" outlineLevel="0" max="788" min="788" style="5" width="2.14"/>
    <col collapsed="false" customWidth="true" hidden="false" outlineLevel="0" max="790" min="789" style="5" width="6.15"/>
    <col collapsed="false" customWidth="true" hidden="false" outlineLevel="0" max="791" min="791" style="5" width="2.14"/>
    <col collapsed="false" customWidth="true" hidden="false" outlineLevel="0" max="793" min="792" style="5" width="6.15"/>
    <col collapsed="false" customWidth="true" hidden="false" outlineLevel="0" max="794" min="794" style="5" width="2.14"/>
    <col collapsed="false" customWidth="true" hidden="false" outlineLevel="0" max="795" min="795" style="5" width="6.15"/>
    <col collapsed="false" customWidth="true" hidden="false" outlineLevel="0" max="796" min="796" style="5" width="7.71"/>
    <col collapsed="false" customWidth="true" hidden="false" outlineLevel="0" max="797" min="797" style="5" width="2.14"/>
    <col collapsed="false" customWidth="true" hidden="false" outlineLevel="0" max="798" min="798" style="5" width="7.71"/>
    <col collapsed="false" customWidth="true" hidden="false" outlineLevel="0" max="800" min="799" style="5" width="9.29"/>
    <col collapsed="false" customWidth="false" hidden="false" outlineLevel="0" max="1019" min="801" style="5" width="11.57"/>
  </cols>
  <sheetData>
    <row r="1" s="5" customFormat="true" ht="16.5" hidden="false" customHeight="false" outlineLevel="0" collapsed="false">
      <c r="A1" s="1"/>
      <c r="B1" s="1"/>
      <c r="C1" s="6"/>
      <c r="D1" s="6"/>
      <c r="E1" s="6"/>
      <c r="F1" s="6"/>
      <c r="G1" s="6"/>
      <c r="H1" s="6"/>
      <c r="I1" s="6"/>
      <c r="J1" s="6"/>
      <c r="K1" s="1"/>
      <c r="L1" s="1"/>
      <c r="M1" s="1"/>
      <c r="N1" s="1"/>
      <c r="O1" s="7"/>
      <c r="P1" s="7"/>
      <c r="Q1" s="7"/>
      <c r="R1" s="7"/>
      <c r="S1" s="7"/>
      <c r="T1" s="7"/>
      <c r="U1" s="7"/>
      <c r="V1" s="7"/>
      <c r="W1" s="1"/>
      <c r="X1" s="1"/>
      <c r="Y1" s="1"/>
      <c r="Z1" s="1"/>
      <c r="AA1" s="1"/>
      <c r="AB1" s="1"/>
      <c r="AC1" s="1"/>
      <c r="AD1" s="1"/>
      <c r="AE1" s="1"/>
      <c r="AF1" s="1"/>
    </row>
    <row r="2" s="5" customFormat="true" ht="16.5" hidden="false" customHeight="false" outlineLevel="0" collapsed="false">
      <c r="A2" s="1"/>
      <c r="B2" s="1"/>
      <c r="C2" s="8" t="s">
        <v>156</v>
      </c>
      <c r="D2" s="8"/>
      <c r="E2" s="8"/>
      <c r="F2" s="8"/>
      <c r="G2" s="8"/>
      <c r="H2" s="8"/>
      <c r="I2" s="8"/>
      <c r="J2" s="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="5" customFormat="true" ht="16.5" hidden="false" customHeight="false" outlineLevel="0" collapsed="false">
      <c r="A3" s="1"/>
      <c r="B3" s="1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445" t="s">
        <v>1</v>
      </c>
      <c r="P3" s="11" t="str">
        <f aca="false">E5</f>
        <v>Litice žlutí</v>
      </c>
      <c r="Q3" s="11"/>
      <c r="R3" s="11"/>
      <c r="S3" s="446" t="str">
        <f aca="false">E6</f>
        <v>Bolevec</v>
      </c>
      <c r="T3" s="446"/>
      <c r="U3" s="446"/>
      <c r="V3" s="447" t="str">
        <f aca="false">E7</f>
        <v>Hostivař</v>
      </c>
      <c r="W3" s="447"/>
      <c r="X3" s="447"/>
      <c r="Y3" s="13" t="str">
        <f aca="false">E8</f>
        <v>Kbely A</v>
      </c>
      <c r="Z3" s="13"/>
      <c r="AA3" s="13"/>
      <c r="AB3" s="50" t="s">
        <v>2</v>
      </c>
      <c r="AC3" s="50"/>
      <c r="AD3" s="50"/>
      <c r="AE3" s="16" t="s">
        <v>3</v>
      </c>
      <c r="AF3" s="16" t="s">
        <v>4</v>
      </c>
    </row>
    <row r="4" s="5" customFormat="true" ht="16.5" hidden="false" customHeight="false" outlineLevel="0" collapsed="false">
      <c r="A4" s="1"/>
      <c r="B4" s="1"/>
      <c r="C4" s="8" t="s">
        <v>5</v>
      </c>
      <c r="D4" s="8"/>
      <c r="E4" s="190" t="s">
        <v>1</v>
      </c>
      <c r="F4" s="2"/>
      <c r="G4" s="191" t="s">
        <v>6</v>
      </c>
      <c r="H4" s="2"/>
      <c r="I4" s="2"/>
      <c r="J4" s="2"/>
      <c r="K4" s="1"/>
      <c r="L4" s="1"/>
      <c r="M4" s="1"/>
      <c r="N4" s="1"/>
      <c r="O4" s="448" t="str">
        <f aca="false">E5</f>
        <v>Litice žlutí</v>
      </c>
      <c r="P4" s="67"/>
      <c r="Q4" s="67"/>
      <c r="R4" s="67"/>
      <c r="S4" s="50" t="n">
        <v>9</v>
      </c>
      <c r="T4" s="50" t="s">
        <v>7</v>
      </c>
      <c r="U4" s="50" t="n">
        <v>0</v>
      </c>
      <c r="V4" s="50" t="n">
        <v>2</v>
      </c>
      <c r="W4" s="50" t="s">
        <v>7</v>
      </c>
      <c r="X4" s="50" t="n">
        <v>5</v>
      </c>
      <c r="Y4" s="50" t="n">
        <v>3</v>
      </c>
      <c r="Z4" s="50" t="s">
        <v>7</v>
      </c>
      <c r="AA4" s="50" t="n">
        <v>4</v>
      </c>
      <c r="AB4" s="39" t="n">
        <v>14</v>
      </c>
      <c r="AC4" s="39" t="s">
        <v>7</v>
      </c>
      <c r="AD4" s="39" t="n">
        <v>9</v>
      </c>
      <c r="AE4" s="50" t="n">
        <v>3</v>
      </c>
      <c r="AF4" s="50" t="n">
        <v>3</v>
      </c>
    </row>
    <row r="5" s="5" customFormat="true" ht="16.5" hidden="false" customHeight="false" outlineLevel="0" collapsed="false">
      <c r="A5" s="1"/>
      <c r="B5" s="1"/>
      <c r="C5" s="2"/>
      <c r="D5" s="2"/>
      <c r="E5" s="449" t="s">
        <v>56</v>
      </c>
      <c r="F5" s="450"/>
      <c r="G5" s="449" t="s">
        <v>54</v>
      </c>
      <c r="H5" s="2"/>
      <c r="I5" s="2"/>
      <c r="J5" s="2"/>
      <c r="K5" s="1"/>
      <c r="L5" s="1"/>
      <c r="M5" s="1"/>
      <c r="N5" s="1"/>
      <c r="O5" s="451" t="str">
        <f aca="false">E6</f>
        <v>Bolevec</v>
      </c>
      <c r="P5" s="50" t="n">
        <v>0</v>
      </c>
      <c r="Q5" s="50" t="s">
        <v>7</v>
      </c>
      <c r="R5" s="50" t="n">
        <v>9</v>
      </c>
      <c r="S5" s="67"/>
      <c r="T5" s="67"/>
      <c r="U5" s="67"/>
      <c r="V5" s="50" t="n">
        <v>0</v>
      </c>
      <c r="W5" s="50" t="s">
        <v>7</v>
      </c>
      <c r="X5" s="50" t="n">
        <v>4</v>
      </c>
      <c r="Y5" s="50" t="n">
        <v>0</v>
      </c>
      <c r="Z5" s="50" t="s">
        <v>7</v>
      </c>
      <c r="AA5" s="50" t="n">
        <v>7</v>
      </c>
      <c r="AB5" s="39" t="n">
        <v>0</v>
      </c>
      <c r="AC5" s="39" t="s">
        <v>7</v>
      </c>
      <c r="AD5" s="39" t="n">
        <v>20</v>
      </c>
      <c r="AE5" s="39" t="n">
        <v>0</v>
      </c>
      <c r="AF5" s="39" t="n">
        <v>4</v>
      </c>
    </row>
    <row r="6" s="5" customFormat="true" ht="16.5" hidden="false" customHeight="false" outlineLevel="0" collapsed="false">
      <c r="A6" s="1"/>
      <c r="B6" s="1"/>
      <c r="C6" s="2"/>
      <c r="D6" s="2"/>
      <c r="E6" s="449" t="s">
        <v>157</v>
      </c>
      <c r="F6" s="450"/>
      <c r="G6" s="449" t="s">
        <v>158</v>
      </c>
      <c r="H6" s="2"/>
      <c r="I6" s="2"/>
      <c r="J6" s="2"/>
      <c r="K6" s="1"/>
      <c r="L6" s="1"/>
      <c r="M6" s="1"/>
      <c r="N6" s="1"/>
      <c r="O6" s="452" t="str">
        <f aca="false">E7</f>
        <v>Hostivař</v>
      </c>
      <c r="P6" s="50" t="n">
        <v>5</v>
      </c>
      <c r="Q6" s="50" t="s">
        <v>7</v>
      </c>
      <c r="R6" s="50" t="n">
        <v>2</v>
      </c>
      <c r="S6" s="50" t="n">
        <v>4</v>
      </c>
      <c r="T6" s="50" t="s">
        <v>7</v>
      </c>
      <c r="U6" s="50" t="n">
        <v>0</v>
      </c>
      <c r="V6" s="67"/>
      <c r="W6" s="67"/>
      <c r="X6" s="67"/>
      <c r="Y6" s="50" t="n">
        <v>1</v>
      </c>
      <c r="Z6" s="50" t="s">
        <v>7</v>
      </c>
      <c r="AA6" s="50" t="n">
        <v>0</v>
      </c>
      <c r="AB6" s="39" t="n">
        <v>10</v>
      </c>
      <c r="AC6" s="39" t="s">
        <v>7</v>
      </c>
      <c r="AD6" s="39" t="n">
        <v>2</v>
      </c>
      <c r="AE6" s="39" t="n">
        <v>9</v>
      </c>
      <c r="AF6" s="39" t="n">
        <v>1</v>
      </c>
    </row>
    <row r="7" s="5" customFormat="true" ht="16.5" hidden="false" customHeight="false" outlineLevel="0" collapsed="false">
      <c r="A7" s="1"/>
      <c r="B7" s="1"/>
      <c r="C7" s="2"/>
      <c r="D7" s="2"/>
      <c r="E7" s="449" t="s">
        <v>16</v>
      </c>
      <c r="F7" s="450"/>
      <c r="G7" s="449" t="s">
        <v>14</v>
      </c>
      <c r="H7" s="2"/>
      <c r="I7" s="2"/>
      <c r="J7" s="2"/>
      <c r="K7" s="1"/>
      <c r="L7" s="1"/>
      <c r="M7" s="1"/>
      <c r="N7" s="1"/>
      <c r="O7" s="453" t="str">
        <f aca="false">E8</f>
        <v>Kbely A</v>
      </c>
      <c r="P7" s="50" t="n">
        <v>4</v>
      </c>
      <c r="Q7" s="50" t="s">
        <v>7</v>
      </c>
      <c r="R7" s="50" t="n">
        <v>3</v>
      </c>
      <c r="S7" s="50" t="n">
        <v>7</v>
      </c>
      <c r="T7" s="50" t="s">
        <v>7</v>
      </c>
      <c r="U7" s="50" t="n">
        <v>0</v>
      </c>
      <c r="V7" s="50" t="n">
        <v>0</v>
      </c>
      <c r="W7" s="50" t="s">
        <v>7</v>
      </c>
      <c r="X7" s="50" t="n">
        <v>1</v>
      </c>
      <c r="Y7" s="67"/>
      <c r="Z7" s="67"/>
      <c r="AA7" s="67"/>
      <c r="AB7" s="39" t="n">
        <v>11</v>
      </c>
      <c r="AC7" s="39" t="s">
        <v>7</v>
      </c>
      <c r="AD7" s="39" t="n">
        <v>4</v>
      </c>
      <c r="AE7" s="39" t="n">
        <v>6</v>
      </c>
      <c r="AF7" s="39" t="n">
        <v>2</v>
      </c>
    </row>
    <row r="8" s="5" customFormat="true" ht="16.5" hidden="false" customHeight="false" outlineLevel="0" collapsed="false">
      <c r="A8" s="1"/>
      <c r="B8" s="1"/>
      <c r="C8" s="2"/>
      <c r="D8" s="2"/>
      <c r="E8" s="454" t="s">
        <v>8</v>
      </c>
      <c r="F8" s="450"/>
      <c r="G8" s="454" t="s">
        <v>11</v>
      </c>
      <c r="H8" s="2"/>
      <c r="I8" s="2"/>
      <c r="J8" s="2"/>
      <c r="K8" s="1"/>
      <c r="L8" s="1"/>
      <c r="M8" s="1"/>
      <c r="N8" s="1"/>
      <c r="O8" s="455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</row>
    <row r="9" s="5" customFormat="true" ht="16.5" hidden="false" customHeight="false" outlineLevel="0" collapsed="false">
      <c r="A9" s="1"/>
      <c r="B9" s="1"/>
      <c r="C9" s="2"/>
      <c r="D9" s="2"/>
      <c r="E9" s="456"/>
      <c r="F9" s="457"/>
      <c r="G9" s="458"/>
      <c r="H9" s="2"/>
      <c r="I9" s="2"/>
      <c r="J9" s="2"/>
      <c r="K9" s="1"/>
      <c r="L9" s="1"/>
      <c r="M9" s="1"/>
      <c r="N9" s="1"/>
      <c r="O9" s="51"/>
      <c r="P9" s="52"/>
      <c r="Q9" s="115"/>
      <c r="R9" s="52"/>
      <c r="S9" s="52"/>
      <c r="T9" s="115"/>
      <c r="U9" s="52"/>
      <c r="V9" s="52"/>
      <c r="W9" s="115"/>
      <c r="X9" s="52"/>
      <c r="Y9" s="52"/>
      <c r="Z9" s="52"/>
      <c r="AA9" s="52"/>
      <c r="AB9" s="115"/>
      <c r="AC9" s="115"/>
      <c r="AD9" s="52"/>
    </row>
    <row r="10" s="5" customFormat="true" ht="16.5" hidden="false" customHeight="false" outlineLevel="0" collapsed="false">
      <c r="A10" s="1"/>
      <c r="B10" s="1"/>
      <c r="C10" s="2"/>
      <c r="D10" s="3"/>
      <c r="E10" s="53"/>
      <c r="F10" s="4"/>
      <c r="G10" s="1"/>
      <c r="H10" s="1"/>
      <c r="I10" s="4"/>
      <c r="J10" s="1"/>
      <c r="K10" s="1"/>
      <c r="L10" s="1"/>
      <c r="M10" s="1"/>
      <c r="N10" s="1"/>
      <c r="O10" s="459" t="s">
        <v>6</v>
      </c>
      <c r="P10" s="55" t="str">
        <f aca="false">G5</f>
        <v>Rakovník</v>
      </c>
      <c r="Q10" s="55"/>
      <c r="R10" s="55"/>
      <c r="S10" s="460" t="str">
        <f aca="false">G6</f>
        <v>Litice modří</v>
      </c>
      <c r="T10" s="460"/>
      <c r="U10" s="460"/>
      <c r="V10" s="57" t="str">
        <f aca="false">G7</f>
        <v>President</v>
      </c>
      <c r="W10" s="57"/>
      <c r="X10" s="57"/>
      <c r="Y10" s="112" t="str">
        <f aca="false">G8</f>
        <v>Kbely B</v>
      </c>
      <c r="Z10" s="112"/>
      <c r="AA10" s="112"/>
      <c r="AB10" s="50" t="s">
        <v>2</v>
      </c>
      <c r="AC10" s="50"/>
      <c r="AD10" s="50"/>
      <c r="AE10" s="461" t="s">
        <v>3</v>
      </c>
      <c r="AF10" s="461" t="s">
        <v>4</v>
      </c>
    </row>
    <row r="11" s="5" customFormat="true" ht="16.5" hidden="false" customHeight="false" outlineLevel="0" collapsed="false">
      <c r="A11" s="1"/>
      <c r="B11" s="1"/>
      <c r="C11" s="2"/>
      <c r="D11" s="3"/>
      <c r="E11" s="53"/>
      <c r="F11" s="4"/>
      <c r="G11" s="1"/>
      <c r="H11" s="1"/>
      <c r="I11" s="4"/>
      <c r="J11" s="1"/>
      <c r="K11" s="1"/>
      <c r="L11" s="1"/>
      <c r="M11" s="1"/>
      <c r="N11" s="1"/>
      <c r="O11" s="55" t="str">
        <f aca="false">G5</f>
        <v>Rakovník</v>
      </c>
      <c r="P11" s="67"/>
      <c r="Q11" s="67"/>
      <c r="R11" s="67"/>
      <c r="S11" s="50" t="n">
        <v>2</v>
      </c>
      <c r="T11" s="50" t="s">
        <v>7</v>
      </c>
      <c r="U11" s="50" t="n">
        <v>1</v>
      </c>
      <c r="V11" s="50" t="n">
        <v>0</v>
      </c>
      <c r="W11" s="50" t="s">
        <v>7</v>
      </c>
      <c r="X11" s="50" t="n">
        <v>0</v>
      </c>
      <c r="Y11" s="50" t="n">
        <v>1</v>
      </c>
      <c r="Z11" s="50" t="s">
        <v>7</v>
      </c>
      <c r="AA11" s="50" t="n">
        <v>3</v>
      </c>
      <c r="AB11" s="39" t="n">
        <v>3</v>
      </c>
      <c r="AC11" s="39" t="s">
        <v>7</v>
      </c>
      <c r="AD11" s="39" t="n">
        <v>4</v>
      </c>
      <c r="AE11" s="39" t="n">
        <v>4</v>
      </c>
      <c r="AF11" s="39" t="n">
        <v>3</v>
      </c>
    </row>
    <row r="12" s="1" customFormat="true" ht="16.5" hidden="false" customHeight="false" outlineLevel="0" collapsed="false">
      <c r="C12" s="62" t="s">
        <v>18</v>
      </c>
      <c r="D12" s="62" t="s">
        <v>19</v>
      </c>
      <c r="E12" s="63" t="s">
        <v>20</v>
      </c>
      <c r="F12" s="63"/>
      <c r="G12" s="63"/>
      <c r="H12" s="63" t="s">
        <v>21</v>
      </c>
      <c r="I12" s="63"/>
      <c r="J12" s="63"/>
      <c r="K12" s="64" t="s">
        <v>22</v>
      </c>
      <c r="L12" s="64" t="s">
        <v>23</v>
      </c>
      <c r="M12" s="65"/>
      <c r="N12" s="65"/>
      <c r="O12" s="460" t="str">
        <f aca="false">G6</f>
        <v>Litice modří</v>
      </c>
      <c r="P12" s="50" t="n">
        <v>1</v>
      </c>
      <c r="Q12" s="50" t="s">
        <v>7</v>
      </c>
      <c r="R12" s="50" t="n">
        <v>2</v>
      </c>
      <c r="S12" s="67"/>
      <c r="T12" s="67"/>
      <c r="U12" s="67"/>
      <c r="V12" s="50" t="n">
        <v>0</v>
      </c>
      <c r="W12" s="50" t="s">
        <v>7</v>
      </c>
      <c r="X12" s="50" t="n">
        <v>2</v>
      </c>
      <c r="Y12" s="50" t="n">
        <v>2</v>
      </c>
      <c r="Z12" s="50" t="s">
        <v>7</v>
      </c>
      <c r="AA12" s="50" t="n">
        <v>2</v>
      </c>
      <c r="AB12" s="39" t="n">
        <v>3</v>
      </c>
      <c r="AC12" s="39" t="s">
        <v>7</v>
      </c>
      <c r="AD12" s="39" t="n">
        <v>6</v>
      </c>
      <c r="AE12" s="39" t="n">
        <v>1</v>
      </c>
      <c r="AF12" s="39" t="n">
        <v>4</v>
      </c>
    </row>
    <row r="13" s="1" customFormat="true" ht="17.85" hidden="false" customHeight="true" outlineLevel="0" collapsed="false">
      <c r="A13" s="75" t="s">
        <v>24</v>
      </c>
      <c r="C13" s="76" t="n">
        <f aca="false">A14</f>
        <v>0.416666666666667</v>
      </c>
      <c r="D13" s="77" t="s">
        <v>25</v>
      </c>
      <c r="E13" s="80" t="str">
        <f aca="false">E5</f>
        <v>Litice žlutí</v>
      </c>
      <c r="F13" s="79" t="s">
        <v>7</v>
      </c>
      <c r="G13" s="462" t="str">
        <f aca="false">E6</f>
        <v>Bolevec</v>
      </c>
      <c r="H13" s="199" t="n">
        <v>9</v>
      </c>
      <c r="I13" s="200"/>
      <c r="J13" s="201" t="n">
        <v>0</v>
      </c>
      <c r="K13" s="84"/>
      <c r="L13" s="84"/>
      <c r="O13" s="57" t="str">
        <f aca="false">G7</f>
        <v>President</v>
      </c>
      <c r="P13" s="50" t="n">
        <v>0</v>
      </c>
      <c r="Q13" s="50" t="s">
        <v>7</v>
      </c>
      <c r="R13" s="50" t="n">
        <v>0</v>
      </c>
      <c r="S13" s="50" t="n">
        <v>2</v>
      </c>
      <c r="T13" s="50" t="s">
        <v>7</v>
      </c>
      <c r="U13" s="50" t="n">
        <v>0</v>
      </c>
      <c r="V13" s="67"/>
      <c r="W13" s="67"/>
      <c r="X13" s="67"/>
      <c r="Y13" s="50" t="n">
        <v>0</v>
      </c>
      <c r="Z13" s="50" t="s">
        <v>7</v>
      </c>
      <c r="AA13" s="50" t="n">
        <v>0</v>
      </c>
      <c r="AB13" s="39" t="n">
        <v>2</v>
      </c>
      <c r="AC13" s="39" t="s">
        <v>7</v>
      </c>
      <c r="AD13" s="39" t="n">
        <v>0</v>
      </c>
      <c r="AE13" s="39" t="n">
        <v>5</v>
      </c>
      <c r="AF13" s="39" t="n">
        <v>2</v>
      </c>
    </row>
    <row r="14" s="1" customFormat="true" ht="17.85" hidden="false" customHeight="true" outlineLevel="0" collapsed="false">
      <c r="A14" s="90" t="n">
        <v>0.416666666666667</v>
      </c>
      <c r="C14" s="91" t="n">
        <f aca="false">A14</f>
        <v>0.416666666666667</v>
      </c>
      <c r="D14" s="92" t="s">
        <v>26</v>
      </c>
      <c r="E14" s="111" t="str">
        <f aca="false">E7</f>
        <v>Hostivař</v>
      </c>
      <c r="F14" s="75" t="s">
        <v>7</v>
      </c>
      <c r="G14" s="94" t="str">
        <f aca="false">E8</f>
        <v>Kbely A</v>
      </c>
      <c r="H14" s="202" t="n">
        <v>1</v>
      </c>
      <c r="I14" s="203"/>
      <c r="J14" s="204" t="n">
        <v>0</v>
      </c>
      <c r="K14" s="84"/>
      <c r="L14" s="84"/>
      <c r="O14" s="112" t="str">
        <f aca="false">G8</f>
        <v>Kbely B</v>
      </c>
      <c r="P14" s="50" t="n">
        <v>3</v>
      </c>
      <c r="Q14" s="50" t="s">
        <v>7</v>
      </c>
      <c r="R14" s="50" t="n">
        <v>1</v>
      </c>
      <c r="S14" s="50" t="n">
        <v>2</v>
      </c>
      <c r="T14" s="50" t="s">
        <v>7</v>
      </c>
      <c r="U14" s="50" t="n">
        <v>2</v>
      </c>
      <c r="V14" s="50" t="n">
        <v>0</v>
      </c>
      <c r="W14" s="50" t="s">
        <v>7</v>
      </c>
      <c r="X14" s="50" t="n">
        <v>0</v>
      </c>
      <c r="Y14" s="67"/>
      <c r="Z14" s="67"/>
      <c r="AA14" s="67"/>
      <c r="AB14" s="39" t="n">
        <v>5</v>
      </c>
      <c r="AC14" s="39" t="s">
        <v>7</v>
      </c>
      <c r="AD14" s="39" t="n">
        <v>3</v>
      </c>
      <c r="AE14" s="39" t="n">
        <v>5</v>
      </c>
      <c r="AF14" s="39" t="n">
        <v>1</v>
      </c>
    </row>
    <row r="15" s="1" customFormat="true" ht="17.85" hidden="false" customHeight="true" outlineLevel="0" collapsed="false">
      <c r="C15" s="76" t="n">
        <f aca="false">C13++A$17+A$20</f>
        <v>0.430555555555556</v>
      </c>
      <c r="D15" s="77" t="s">
        <v>25</v>
      </c>
      <c r="E15" s="206" t="str">
        <f aca="false">G5</f>
        <v>Rakovník</v>
      </c>
      <c r="F15" s="79" t="s">
        <v>7</v>
      </c>
      <c r="G15" s="78" t="str">
        <f aca="false">G6</f>
        <v>Litice modří</v>
      </c>
      <c r="H15" s="199" t="n">
        <v>2</v>
      </c>
      <c r="I15" s="200"/>
      <c r="J15" s="201" t="n">
        <v>1</v>
      </c>
      <c r="K15" s="84"/>
      <c r="L15" s="84"/>
      <c r="O15" s="46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464"/>
      <c r="AD15" s="213"/>
      <c r="AE15" s="464"/>
      <c r="AF15" s="464"/>
    </row>
    <row r="16" s="1" customFormat="true" ht="17.85" hidden="false" customHeight="true" outlineLevel="0" collapsed="false">
      <c r="A16" s="75" t="s">
        <v>28</v>
      </c>
      <c r="C16" s="91" t="n">
        <f aca="false">C13++A$17+A$20</f>
        <v>0.430555555555556</v>
      </c>
      <c r="D16" s="92" t="s">
        <v>26</v>
      </c>
      <c r="E16" s="114" t="str">
        <f aca="false">G7</f>
        <v>President</v>
      </c>
      <c r="F16" s="75" t="s">
        <v>7</v>
      </c>
      <c r="G16" s="138" t="str">
        <f aca="false">G8</f>
        <v>Kbely B</v>
      </c>
      <c r="H16" s="202" t="n">
        <v>0</v>
      </c>
      <c r="I16" s="203"/>
      <c r="J16" s="204" t="n">
        <v>0</v>
      </c>
      <c r="K16" s="84"/>
      <c r="L16" s="84"/>
      <c r="Q16" s="4"/>
      <c r="T16" s="4"/>
      <c r="W16" s="4"/>
      <c r="Z16" s="4"/>
      <c r="AC16" s="4"/>
    </row>
    <row r="17" s="1" customFormat="true" ht="17.85" hidden="false" customHeight="true" outlineLevel="0" collapsed="false">
      <c r="A17" s="90" t="n">
        <v>0.0104166666666667</v>
      </c>
      <c r="C17" s="76" t="n">
        <f aca="false">C15++A$17+A$20</f>
        <v>0.444444444444445</v>
      </c>
      <c r="D17" s="77" t="s">
        <v>25</v>
      </c>
      <c r="E17" s="80" t="str">
        <f aca="false">E5</f>
        <v>Litice žlutí</v>
      </c>
      <c r="F17" s="79" t="s">
        <v>7</v>
      </c>
      <c r="G17" s="465" t="str">
        <f aca="false">E7</f>
        <v>Hostivař</v>
      </c>
      <c r="H17" s="210" t="n">
        <v>2</v>
      </c>
      <c r="I17" s="200"/>
      <c r="J17" s="211" t="n">
        <v>5</v>
      </c>
      <c r="K17" s="125"/>
      <c r="L17" s="125"/>
      <c r="O17" s="118" t="s">
        <v>29</v>
      </c>
      <c r="P17" s="118"/>
    </row>
    <row r="18" s="1" customFormat="true" ht="17.85" hidden="false" customHeight="true" outlineLevel="0" collapsed="false">
      <c r="A18" s="75"/>
      <c r="C18" s="91" t="n">
        <f aca="false">C15++A$17+A$20</f>
        <v>0.444444444444445</v>
      </c>
      <c r="D18" s="92" t="s">
        <v>26</v>
      </c>
      <c r="E18" s="212" t="str">
        <f aca="false">E8</f>
        <v>Kbely A</v>
      </c>
      <c r="F18" s="105" t="s">
        <v>7</v>
      </c>
      <c r="G18" s="466" t="str">
        <f aca="false">E6</f>
        <v>Bolevec</v>
      </c>
      <c r="H18" s="202" t="n">
        <v>7</v>
      </c>
      <c r="I18" s="203"/>
      <c r="J18" s="204" t="n">
        <v>0</v>
      </c>
      <c r="K18" s="84"/>
      <c r="L18" s="84"/>
      <c r="O18" s="4"/>
      <c r="P18" s="4"/>
      <c r="Q18" s="4"/>
      <c r="R18" s="4"/>
      <c r="S18" s="126"/>
      <c r="T18" s="126"/>
      <c r="U18" s="126"/>
      <c r="V18" s="126"/>
      <c r="W18" s="4"/>
      <c r="X18" s="4"/>
      <c r="Y18" s="4"/>
      <c r="Z18" s="4"/>
      <c r="AA18" s="4"/>
      <c r="AB18" s="115"/>
      <c r="AC18" s="115"/>
      <c r="AD18" s="115"/>
    </row>
    <row r="19" s="1" customFormat="true" ht="17.85" hidden="false" customHeight="true" outlineLevel="0" collapsed="false">
      <c r="A19" s="90" t="s">
        <v>31</v>
      </c>
      <c r="C19" s="76" t="n">
        <f aca="false">C17++A$17+A$20</f>
        <v>0.458333333333334</v>
      </c>
      <c r="D19" s="77" t="s">
        <v>25</v>
      </c>
      <c r="E19" s="206" t="str">
        <f aca="false">G5</f>
        <v>Rakovník</v>
      </c>
      <c r="F19" s="79" t="s">
        <v>7</v>
      </c>
      <c r="G19" s="467" t="str">
        <f aca="false">G7</f>
        <v>President</v>
      </c>
      <c r="H19" s="199" t="n">
        <v>0</v>
      </c>
      <c r="I19" s="200"/>
      <c r="J19" s="201" t="n">
        <v>0</v>
      </c>
      <c r="K19" s="84"/>
      <c r="L19" s="84"/>
      <c r="O19" s="217" t="s">
        <v>159</v>
      </c>
      <c r="P19" s="468"/>
      <c r="Q19" s="189"/>
      <c r="V19" s="4"/>
      <c r="X19" s="469"/>
      <c r="Y19" s="115"/>
      <c r="Z19" s="115"/>
      <c r="AA19" s="115"/>
      <c r="AB19" s="115"/>
      <c r="AC19" s="115"/>
      <c r="AD19" s="115"/>
    </row>
    <row r="20" s="1" customFormat="true" ht="17.85" hidden="false" customHeight="true" outlineLevel="0" collapsed="false">
      <c r="A20" s="135" t="n">
        <v>0.00347222222222222</v>
      </c>
      <c r="C20" s="91" t="n">
        <f aca="false">C17++A$17+A$20</f>
        <v>0.458333333333334</v>
      </c>
      <c r="D20" s="92" t="s">
        <v>26</v>
      </c>
      <c r="E20" s="122" t="str">
        <f aca="false">G6</f>
        <v>Litice modří</v>
      </c>
      <c r="F20" s="75" t="s">
        <v>7</v>
      </c>
      <c r="G20" s="138" t="str">
        <f aca="false">G8</f>
        <v>Kbely B</v>
      </c>
      <c r="H20" s="202" t="n">
        <v>2</v>
      </c>
      <c r="I20" s="203"/>
      <c r="J20" s="204" t="n">
        <v>2</v>
      </c>
      <c r="K20" s="84"/>
      <c r="L20" s="84"/>
      <c r="O20" s="217" t="s">
        <v>32</v>
      </c>
      <c r="P20" s="470"/>
      <c r="Q20" s="189"/>
      <c r="V20" s="4"/>
      <c r="Z20" s="4"/>
      <c r="AC20" s="4"/>
    </row>
    <row r="21" s="1" customFormat="true" ht="17.85" hidden="false" customHeight="true" outlineLevel="0" collapsed="false">
      <c r="A21" s="90"/>
      <c r="C21" s="76" t="n">
        <f aca="false">C19++A$17+A$20</f>
        <v>0.472222222222223</v>
      </c>
      <c r="D21" s="77" t="s">
        <v>25</v>
      </c>
      <c r="E21" s="471" t="str">
        <f aca="false">E8</f>
        <v>Kbely A</v>
      </c>
      <c r="F21" s="79" t="s">
        <v>7</v>
      </c>
      <c r="G21" s="80" t="str">
        <f aca="false">E5</f>
        <v>Litice žlutí</v>
      </c>
      <c r="H21" s="199" t="n">
        <v>4</v>
      </c>
      <c r="I21" s="200"/>
      <c r="J21" s="201" t="n">
        <v>3</v>
      </c>
      <c r="K21" s="84"/>
      <c r="L21" s="84"/>
      <c r="O21" s="217" t="s">
        <v>160</v>
      </c>
      <c r="P21" s="470"/>
      <c r="Q21" s="189"/>
      <c r="V21" s="4"/>
      <c r="Z21" s="4"/>
      <c r="AC21" s="4"/>
    </row>
    <row r="22" s="1" customFormat="true" ht="17.85" hidden="false" customHeight="true" outlineLevel="0" collapsed="false">
      <c r="A22" s="135"/>
      <c r="C22" s="91" t="n">
        <f aca="false">C19++A$17+A$20</f>
        <v>0.472222222222223</v>
      </c>
      <c r="D22" s="92" t="s">
        <v>26</v>
      </c>
      <c r="E22" s="472" t="str">
        <f aca="false">E6</f>
        <v>Bolevec</v>
      </c>
      <c r="F22" s="75" t="s">
        <v>7</v>
      </c>
      <c r="G22" s="111" t="str">
        <f aca="false">E7</f>
        <v>Hostivař</v>
      </c>
      <c r="H22" s="202" t="n">
        <v>0</v>
      </c>
      <c r="I22" s="203"/>
      <c r="J22" s="204" t="n">
        <v>4</v>
      </c>
      <c r="K22" s="84"/>
      <c r="L22" s="84"/>
      <c r="O22" s="217" t="s">
        <v>161</v>
      </c>
      <c r="P22" s="470"/>
      <c r="Q22" s="189"/>
      <c r="V22" s="4"/>
      <c r="Z22" s="4"/>
      <c r="AC22" s="4"/>
    </row>
    <row r="23" s="1" customFormat="true" ht="17.85" hidden="false" customHeight="true" outlineLevel="0" collapsed="false">
      <c r="A23" s="75"/>
      <c r="C23" s="76" t="n">
        <f aca="false">C21++A$17+A$20</f>
        <v>0.486111111111111</v>
      </c>
      <c r="D23" s="77" t="s">
        <v>25</v>
      </c>
      <c r="E23" s="473" t="str">
        <f aca="false">G8</f>
        <v>Kbely B</v>
      </c>
      <c r="F23" s="79" t="s">
        <v>7</v>
      </c>
      <c r="G23" s="474" t="str">
        <f aca="false">G5</f>
        <v>Rakovník</v>
      </c>
      <c r="H23" s="199" t="n">
        <v>3</v>
      </c>
      <c r="I23" s="200"/>
      <c r="J23" s="201" t="n">
        <v>1</v>
      </c>
      <c r="K23" s="84"/>
      <c r="L23" s="84"/>
      <c r="O23" s="217" t="s">
        <v>162</v>
      </c>
      <c r="P23" s="470"/>
      <c r="Q23" s="189"/>
      <c r="R23" s="229"/>
      <c r="T23" s="229"/>
      <c r="U23" s="229"/>
      <c r="V23" s="115"/>
      <c r="W23" s="115"/>
      <c r="Z23" s="4"/>
      <c r="AC23" s="4"/>
    </row>
    <row r="24" s="1" customFormat="true" ht="17.85" hidden="false" customHeight="true" outlineLevel="0" collapsed="false">
      <c r="A24" s="145"/>
      <c r="C24" s="102" t="n">
        <f aca="false">C21++A$17+A$20</f>
        <v>0.486111111111111</v>
      </c>
      <c r="D24" s="103" t="s">
        <v>26</v>
      </c>
      <c r="E24" s="475" t="str">
        <f aca="false">G7</f>
        <v>President</v>
      </c>
      <c r="F24" s="215" t="s">
        <v>7</v>
      </c>
      <c r="G24" s="476" t="str">
        <f aca="false">G6</f>
        <v>Litice modří</v>
      </c>
      <c r="H24" s="477" t="n">
        <v>2</v>
      </c>
      <c r="I24" s="478"/>
      <c r="J24" s="479" t="n">
        <v>0</v>
      </c>
      <c r="K24" s="84"/>
      <c r="L24" s="84"/>
      <c r="O24" s="217" t="s">
        <v>163</v>
      </c>
      <c r="P24" s="470"/>
      <c r="Q24" s="189"/>
      <c r="R24" s="229"/>
      <c r="T24" s="229"/>
      <c r="U24" s="229"/>
      <c r="V24" s="4"/>
      <c r="Y24" s="115"/>
      <c r="Z24" s="115"/>
      <c r="AA24" s="115"/>
      <c r="AB24" s="134"/>
      <c r="AC24" s="134"/>
      <c r="AD24" s="134"/>
    </row>
    <row r="25" s="1" customFormat="true" ht="17.85" hidden="false" customHeight="true" outlineLevel="0" collapsed="false">
      <c r="A25" s="75"/>
      <c r="C25" s="91" t="n">
        <f aca="false">C23++A$17+A$20</f>
        <v>0.5</v>
      </c>
      <c r="D25" s="92" t="s">
        <v>25</v>
      </c>
      <c r="E25" s="480" t="s">
        <v>164</v>
      </c>
      <c r="F25" s="79" t="s">
        <v>7</v>
      </c>
      <c r="G25" s="481" t="s">
        <v>165</v>
      </c>
      <c r="H25" s="202" t="n">
        <v>1</v>
      </c>
      <c r="I25" s="482"/>
      <c r="J25" s="204" t="n">
        <v>6</v>
      </c>
      <c r="K25" s="125"/>
      <c r="L25" s="125"/>
      <c r="O25" s="217" t="s">
        <v>166</v>
      </c>
      <c r="P25" s="483"/>
      <c r="Q25" s="189"/>
      <c r="R25" s="229"/>
      <c r="Z25" s="4"/>
      <c r="AC25" s="4"/>
    </row>
    <row r="26" s="1" customFormat="true" ht="17.85" hidden="false" customHeight="true" outlineLevel="0" collapsed="false">
      <c r="A26" s="153"/>
      <c r="C26" s="91" t="n">
        <f aca="false">C23++A$17+A$20</f>
        <v>0.5</v>
      </c>
      <c r="D26" s="92" t="s">
        <v>26</v>
      </c>
      <c r="E26" s="484" t="s">
        <v>167</v>
      </c>
      <c r="F26" s="105" t="s">
        <v>7</v>
      </c>
      <c r="G26" s="485" t="s">
        <v>168</v>
      </c>
      <c r="H26" s="202" t="n">
        <v>6</v>
      </c>
      <c r="I26" s="203"/>
      <c r="J26" s="204" t="n">
        <v>0</v>
      </c>
      <c r="K26" s="125"/>
      <c r="L26" s="125"/>
      <c r="O26" s="217" t="s">
        <v>169</v>
      </c>
      <c r="P26" s="218"/>
      <c r="Q26" s="189"/>
      <c r="R26" s="229"/>
      <c r="T26" s="4"/>
      <c r="W26" s="4"/>
      <c r="Z26" s="4"/>
      <c r="AC26" s="4"/>
    </row>
    <row r="27" s="1" customFormat="true" ht="17.85" hidden="false" customHeight="true" outlineLevel="0" collapsed="false">
      <c r="A27" s="90"/>
      <c r="C27" s="76" t="n">
        <f aca="false">C25++A$17+A$20</f>
        <v>0.513888888888889</v>
      </c>
      <c r="D27" s="77" t="s">
        <v>25</v>
      </c>
      <c r="E27" s="480" t="s">
        <v>170</v>
      </c>
      <c r="F27" s="486" t="s">
        <v>7</v>
      </c>
      <c r="G27" s="481" t="s">
        <v>171</v>
      </c>
      <c r="H27" s="210" t="n">
        <v>4</v>
      </c>
      <c r="I27" s="200"/>
      <c r="J27" s="211" t="n">
        <v>0</v>
      </c>
      <c r="K27" s="125"/>
      <c r="L27" s="125"/>
      <c r="O27" s="217"/>
      <c r="P27" s="218"/>
      <c r="Q27" s="189"/>
      <c r="R27" s="229"/>
      <c r="T27" s="4"/>
      <c r="W27" s="4"/>
      <c r="Z27" s="4"/>
      <c r="AC27" s="4"/>
    </row>
    <row r="28" s="1" customFormat="true" ht="17.85" hidden="false" customHeight="true" outlineLevel="0" collapsed="false">
      <c r="A28" s="153"/>
      <c r="C28" s="91" t="n">
        <f aca="false">C25++A$17+A$20</f>
        <v>0.513888888888889</v>
      </c>
      <c r="D28" s="92" t="s">
        <v>26</v>
      </c>
      <c r="E28" s="487" t="s">
        <v>172</v>
      </c>
      <c r="F28" s="215" t="s">
        <v>7</v>
      </c>
      <c r="G28" s="488" t="s">
        <v>173</v>
      </c>
      <c r="H28" s="239" t="n">
        <v>2</v>
      </c>
      <c r="I28" s="203"/>
      <c r="J28" s="240" t="n">
        <v>0</v>
      </c>
      <c r="K28" s="125"/>
      <c r="L28" s="125"/>
      <c r="O28" s="217"/>
      <c r="P28" s="218"/>
      <c r="Q28" s="189"/>
      <c r="T28" s="4"/>
      <c r="W28" s="4"/>
      <c r="Z28" s="4"/>
      <c r="AC28" s="4"/>
    </row>
    <row r="29" s="1" customFormat="true" ht="30" hidden="false" customHeight="true" outlineLevel="0" collapsed="false">
      <c r="A29" s="489" t="s">
        <v>174</v>
      </c>
      <c r="B29" s="229"/>
      <c r="C29" s="490" t="n">
        <f aca="false">C27++A$17+A$20</f>
        <v>0.527777777777778</v>
      </c>
      <c r="D29" s="491" t="s">
        <v>25</v>
      </c>
      <c r="E29" s="492" t="s">
        <v>175</v>
      </c>
      <c r="F29" s="493" t="s">
        <v>7</v>
      </c>
      <c r="G29" s="492" t="s">
        <v>176</v>
      </c>
      <c r="H29" s="210" t="n">
        <v>3</v>
      </c>
      <c r="I29" s="200"/>
      <c r="J29" s="211" t="n">
        <v>2</v>
      </c>
      <c r="Q29" s="4"/>
      <c r="T29" s="4"/>
      <c r="W29" s="4"/>
      <c r="Z29" s="4"/>
      <c r="AC29" s="4"/>
    </row>
    <row r="30" s="1" customFormat="true" ht="30" hidden="false" customHeight="true" outlineLevel="0" collapsed="false">
      <c r="A30" s="489" t="s">
        <v>177</v>
      </c>
      <c r="B30" s="229"/>
      <c r="C30" s="494" t="n">
        <f aca="false">C27++A$17+A$20</f>
        <v>0.527777777777778</v>
      </c>
      <c r="D30" s="495" t="s">
        <v>26</v>
      </c>
      <c r="E30" s="496" t="s">
        <v>178</v>
      </c>
      <c r="F30" s="497" t="s">
        <v>7</v>
      </c>
      <c r="G30" s="496" t="s">
        <v>179</v>
      </c>
      <c r="H30" s="498" t="n">
        <v>1</v>
      </c>
      <c r="I30" s="478"/>
      <c r="J30" s="499" t="n">
        <v>7</v>
      </c>
      <c r="Q30" s="4"/>
      <c r="T30" s="4"/>
      <c r="W30" s="4"/>
      <c r="Z30" s="4"/>
      <c r="AC30" s="4"/>
    </row>
    <row r="31" s="1" customFormat="true" ht="30" hidden="false" customHeight="true" outlineLevel="0" collapsed="false">
      <c r="A31" s="489" t="s">
        <v>180</v>
      </c>
      <c r="B31" s="229"/>
      <c r="C31" s="490" t="n">
        <f aca="false">C29++A$17+A$20</f>
        <v>0.541666666666667</v>
      </c>
      <c r="D31" s="491" t="s">
        <v>25</v>
      </c>
      <c r="E31" s="492" t="s">
        <v>181</v>
      </c>
      <c r="F31" s="493" t="s">
        <v>7</v>
      </c>
      <c r="G31" s="492" t="s">
        <v>182</v>
      </c>
      <c r="H31" s="199" t="n">
        <v>3</v>
      </c>
      <c r="I31" s="200"/>
      <c r="J31" s="201" t="n">
        <v>0</v>
      </c>
      <c r="Q31" s="4"/>
      <c r="T31" s="4"/>
      <c r="W31" s="4"/>
      <c r="Z31" s="4"/>
      <c r="AC31" s="4"/>
    </row>
    <row r="32" s="1" customFormat="true" ht="30" hidden="false" customHeight="true" outlineLevel="0" collapsed="false">
      <c r="A32" s="489" t="s">
        <v>183</v>
      </c>
      <c r="B32" s="229"/>
      <c r="C32" s="494" t="n">
        <f aca="false">C29++A$17+A$20</f>
        <v>0.541666666666667</v>
      </c>
      <c r="D32" s="495" t="s">
        <v>26</v>
      </c>
      <c r="E32" s="496" t="s">
        <v>184</v>
      </c>
      <c r="F32" s="497" t="s">
        <v>7</v>
      </c>
      <c r="G32" s="496" t="s">
        <v>185</v>
      </c>
      <c r="H32" s="477" t="n">
        <v>3</v>
      </c>
      <c r="I32" s="478"/>
      <c r="J32" s="479" t="n">
        <v>1</v>
      </c>
      <c r="Q32" s="4"/>
      <c r="T32" s="4"/>
      <c r="W32" s="4"/>
      <c r="Z32" s="4"/>
      <c r="AC32" s="4"/>
    </row>
    <row r="33" s="1" customFormat="true" ht="17.85" hidden="false" customHeight="true" outlineLevel="0" collapsed="false">
      <c r="C33" s="2"/>
      <c r="D33" s="3"/>
      <c r="F33" s="4"/>
      <c r="I33" s="4"/>
      <c r="Q33" s="4"/>
      <c r="T33" s="4"/>
      <c r="W33" s="4"/>
      <c r="Z33" s="4"/>
      <c r="AC33" s="4"/>
    </row>
    <row r="34" s="1" customFormat="true" ht="17.85" hidden="false" customHeight="true" outlineLevel="0" collapsed="false">
      <c r="C34" s="181" t="n">
        <f aca="false">C32+A$17+A$20+A20+A20</f>
        <v>0.5625</v>
      </c>
      <c r="D34" s="182"/>
      <c r="E34" s="183" t="s">
        <v>52</v>
      </c>
      <c r="F34" s="183"/>
      <c r="G34" s="183"/>
      <c r="H34" s="184"/>
      <c r="I34" s="185"/>
      <c r="J34" s="186"/>
      <c r="Q34" s="4"/>
      <c r="T34" s="4"/>
      <c r="W34" s="4"/>
      <c r="Z34" s="4"/>
      <c r="AC34" s="4"/>
    </row>
  </sheetData>
  <mergeCells count="19">
    <mergeCell ref="C1:J1"/>
    <mergeCell ref="O1:V1"/>
    <mergeCell ref="C2:J2"/>
    <mergeCell ref="P3:R3"/>
    <mergeCell ref="S3:U3"/>
    <mergeCell ref="V3:X3"/>
    <mergeCell ref="Y3:AA3"/>
    <mergeCell ref="AB3:AD3"/>
    <mergeCell ref="C4:D4"/>
    <mergeCell ref="P10:R10"/>
    <mergeCell ref="S10:U10"/>
    <mergeCell ref="V10:X10"/>
    <mergeCell ref="Y10:AA10"/>
    <mergeCell ref="AB10:AD10"/>
    <mergeCell ref="E12:G12"/>
    <mergeCell ref="H12:J12"/>
    <mergeCell ref="O17:P17"/>
    <mergeCell ref="S18:V18"/>
    <mergeCell ref="E34:G3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  <colBreaks count="1" manualBreakCount="1">
    <brk id="13" man="true" max="65535" min="0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R3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M33" activeCellId="0" sqref="M33"/>
    </sheetView>
  </sheetViews>
  <sheetFormatPr defaultColWidth="11.6875" defaultRowHeight="12.5" zeroHeight="false" outlineLevelRow="0" outlineLevelCol="0"/>
  <cols>
    <col collapsed="false" customWidth="true" hidden="false" outlineLevel="0" max="2" min="2" style="500" width="13.29"/>
    <col collapsed="false" customWidth="true" hidden="false" outlineLevel="0" max="3" min="3" style="500" width="12.44"/>
    <col collapsed="false" customWidth="true" hidden="false" outlineLevel="0" max="4" min="4" style="500" width="4.63"/>
    <col collapsed="false" customWidth="true" hidden="false" outlineLevel="0" max="5" min="5" style="500" width="1.27"/>
    <col collapsed="false" customWidth="true" hidden="false" outlineLevel="0" max="6" min="6" style="500" width="4.9"/>
    <col collapsed="false" customWidth="true" hidden="false" outlineLevel="0" max="7" min="7" style="500" width="11.54"/>
    <col collapsed="false" customWidth="true" hidden="false" outlineLevel="0" max="8" min="8" style="500" width="12.64"/>
    <col collapsed="false" customWidth="true" hidden="false" outlineLevel="0" max="9" min="9" style="500" width="4.9"/>
    <col collapsed="false" customWidth="true" hidden="false" outlineLevel="0" max="10" min="10" style="500" width="1.27"/>
    <col collapsed="false" customWidth="true" hidden="false" outlineLevel="0" max="17" min="11" style="500" width="5.62"/>
    <col collapsed="false" customWidth="true" hidden="false" outlineLevel="0" max="18" min="18" style="0" width="17.18"/>
    <col collapsed="false" customWidth="true" hidden="false" outlineLevel="0" max="19" min="19" style="0" width="2.91"/>
    <col collapsed="false" customWidth="true" hidden="false" outlineLevel="0" max="20" min="20" style="0" width="2.18"/>
    <col collapsed="false" customWidth="true" hidden="false" outlineLevel="0" max="22" min="21" style="0" width="2.91"/>
    <col collapsed="false" customWidth="true" hidden="false" outlineLevel="0" max="23" min="23" style="0" width="2.18"/>
    <col collapsed="false" customWidth="true" hidden="false" outlineLevel="0" max="25" min="24" style="0" width="2.91"/>
    <col collapsed="false" customWidth="true" hidden="false" outlineLevel="0" max="26" min="26" style="0" width="2.18"/>
    <col collapsed="false" customWidth="true" hidden="false" outlineLevel="0" max="28" min="27" style="0" width="2.91"/>
    <col collapsed="false" customWidth="true" hidden="false" outlineLevel="0" max="29" min="29" style="0" width="2.18"/>
    <col collapsed="false" customWidth="true" hidden="false" outlineLevel="0" max="31" min="30" style="0" width="2.91"/>
    <col collapsed="false" customWidth="true" hidden="false" outlineLevel="0" max="32" min="32" style="0" width="2.18"/>
    <col collapsed="false" customWidth="true" hidden="false" outlineLevel="0" max="34" min="33" style="0" width="2.91"/>
    <col collapsed="false" customWidth="true" hidden="false" outlineLevel="0" max="35" min="35" style="0" width="2"/>
    <col collapsed="false" customWidth="true" hidden="false" outlineLevel="0" max="37" min="36" style="0" width="2.91"/>
    <col collapsed="false" customWidth="true" hidden="false" outlineLevel="0" max="38" min="38" style="0" width="1.73"/>
    <col collapsed="false" customWidth="true" hidden="false" outlineLevel="0" max="39" min="39" style="0" width="2.91"/>
    <col collapsed="false" customWidth="true" hidden="false" outlineLevel="0" max="40" min="40" style="0" width="5.01"/>
    <col collapsed="false" customWidth="true" hidden="false" outlineLevel="0" max="41" min="41" style="0" width="2.18"/>
    <col collapsed="false" customWidth="true" hidden="false" outlineLevel="0" max="42" min="42" style="0" width="4.63"/>
    <col collapsed="false" customWidth="true" hidden="false" outlineLevel="0" max="43" min="43" style="0" width="7.18"/>
    <col collapsed="false" customWidth="true" hidden="false" outlineLevel="0" max="44" min="44" style="0" width="8.72"/>
  </cols>
  <sheetData>
    <row r="1" customFormat="false" ht="13" hidden="false" customHeight="false" outlineLevel="0" collapsed="false">
      <c r="B1" s="501"/>
      <c r="C1" s="501" t="s">
        <v>186</v>
      </c>
      <c r="D1" s="501"/>
      <c r="E1" s="501"/>
      <c r="F1" s="501"/>
      <c r="G1" s="502"/>
    </row>
    <row r="2" customFormat="false" ht="17" hidden="false" customHeight="false" outlineLevel="0" collapsed="false"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4"/>
      <c r="AP2" s="1"/>
      <c r="AQ2" s="1"/>
      <c r="AR2" s="1"/>
    </row>
    <row r="3" customFormat="false" ht="17.5" hidden="false" customHeight="false" outlineLevel="0" collapsed="false">
      <c r="B3" s="503" t="s">
        <v>187</v>
      </c>
      <c r="C3" s="503" t="s">
        <v>188</v>
      </c>
      <c r="R3" s="504" t="s">
        <v>1</v>
      </c>
      <c r="S3" s="505" t="str">
        <f aca="false">R4</f>
        <v>Hostivař</v>
      </c>
      <c r="T3" s="505"/>
      <c r="U3" s="505"/>
      <c r="V3" s="506" t="str">
        <f aca="false">R5</f>
        <v>Kbely A</v>
      </c>
      <c r="W3" s="506"/>
      <c r="X3" s="506"/>
      <c r="Y3" s="507" t="str">
        <f aca="false">R6</f>
        <v>President</v>
      </c>
      <c r="Z3" s="507"/>
      <c r="AA3" s="507"/>
      <c r="AB3" s="508" t="str">
        <f aca="false">R7</f>
        <v>Kbely B</v>
      </c>
      <c r="AC3" s="508"/>
      <c r="AD3" s="508"/>
      <c r="AE3" s="509" t="str">
        <f aca="false">R8</f>
        <v>Slavia </v>
      </c>
      <c r="AF3" s="509"/>
      <c r="AG3" s="509"/>
      <c r="AH3" s="510" t="str">
        <f aca="false">R9</f>
        <v>Bohemians</v>
      </c>
      <c r="AI3" s="510"/>
      <c r="AJ3" s="510"/>
      <c r="AK3" s="511" t="str">
        <f aca="false">R10</f>
        <v>Praga</v>
      </c>
      <c r="AL3" s="511"/>
      <c r="AM3" s="511"/>
      <c r="AN3" s="512" t="s">
        <v>2</v>
      </c>
      <c r="AO3" s="512"/>
      <c r="AP3" s="512"/>
      <c r="AQ3" s="513" t="s">
        <v>3</v>
      </c>
      <c r="AR3" s="513" t="s">
        <v>4</v>
      </c>
    </row>
    <row r="4" customFormat="false" ht="17" hidden="false" customHeight="false" outlineLevel="0" collapsed="false">
      <c r="B4" s="514" t="s">
        <v>16</v>
      </c>
      <c r="C4" s="515" t="s">
        <v>58</v>
      </c>
      <c r="R4" s="516" t="str">
        <f aca="false">B4</f>
        <v>Hostivař</v>
      </c>
      <c r="S4" s="517"/>
      <c r="T4" s="518"/>
      <c r="U4" s="518"/>
      <c r="V4" s="519" t="n">
        <v>1</v>
      </c>
      <c r="W4" s="25" t="s">
        <v>7</v>
      </c>
      <c r="X4" s="520" t="n">
        <v>3</v>
      </c>
      <c r="Y4" s="521" t="n">
        <v>0</v>
      </c>
      <c r="Z4" s="25" t="s">
        <v>7</v>
      </c>
      <c r="AA4" s="520" t="n">
        <v>2</v>
      </c>
      <c r="AB4" s="519" t="n">
        <v>4</v>
      </c>
      <c r="AC4" s="25" t="s">
        <v>7</v>
      </c>
      <c r="AD4" s="520" t="n">
        <v>0</v>
      </c>
      <c r="AE4" s="522" t="n">
        <v>0</v>
      </c>
      <c r="AF4" s="25" t="s">
        <v>7</v>
      </c>
      <c r="AG4" s="523" t="n">
        <v>3</v>
      </c>
      <c r="AH4" s="519" t="n">
        <v>4</v>
      </c>
      <c r="AI4" s="25" t="s">
        <v>7</v>
      </c>
      <c r="AJ4" s="520" t="n">
        <v>1</v>
      </c>
      <c r="AK4" s="522" t="n">
        <v>1</v>
      </c>
      <c r="AL4" s="25" t="s">
        <v>7</v>
      </c>
      <c r="AM4" s="523" t="n">
        <v>1</v>
      </c>
      <c r="AN4" s="524" t="n">
        <v>10</v>
      </c>
      <c r="AO4" s="70" t="s">
        <v>7</v>
      </c>
      <c r="AP4" s="525" t="n">
        <v>10</v>
      </c>
      <c r="AQ4" s="526" t="n">
        <v>7</v>
      </c>
      <c r="AR4" s="526" t="n">
        <v>5</v>
      </c>
    </row>
    <row r="5" customFormat="false" ht="16.5" hidden="false" customHeight="false" outlineLevel="0" collapsed="false">
      <c r="B5" s="514" t="s">
        <v>8</v>
      </c>
      <c r="C5" s="515" t="s">
        <v>189</v>
      </c>
      <c r="R5" s="527" t="str">
        <f aca="false">B5</f>
        <v>Kbely A</v>
      </c>
      <c r="S5" s="528" t="n">
        <v>3</v>
      </c>
      <c r="T5" s="28" t="s">
        <v>7</v>
      </c>
      <c r="U5" s="529" t="n">
        <v>1</v>
      </c>
      <c r="V5" s="530"/>
      <c r="W5" s="23"/>
      <c r="X5" s="531"/>
      <c r="Y5" s="528" t="n">
        <v>1</v>
      </c>
      <c r="Z5" s="28" t="s">
        <v>7</v>
      </c>
      <c r="AA5" s="529" t="n">
        <v>1</v>
      </c>
      <c r="AB5" s="528" t="n">
        <v>4</v>
      </c>
      <c r="AC5" s="28" t="s">
        <v>7</v>
      </c>
      <c r="AD5" s="529" t="n">
        <v>1</v>
      </c>
      <c r="AE5" s="532" t="n">
        <v>3</v>
      </c>
      <c r="AF5" s="28" t="s">
        <v>7</v>
      </c>
      <c r="AG5" s="533" t="n">
        <v>0</v>
      </c>
      <c r="AH5" s="528" t="n">
        <v>4</v>
      </c>
      <c r="AI5" s="28" t="s">
        <v>7</v>
      </c>
      <c r="AJ5" s="529" t="n">
        <v>0</v>
      </c>
      <c r="AK5" s="532" t="n">
        <v>4</v>
      </c>
      <c r="AL5" s="28" t="s">
        <v>7</v>
      </c>
      <c r="AM5" s="533" t="n">
        <v>2</v>
      </c>
      <c r="AN5" s="189" t="n">
        <v>19</v>
      </c>
      <c r="AO5" s="32" t="s">
        <v>7</v>
      </c>
      <c r="AP5" s="534" t="n">
        <v>5</v>
      </c>
      <c r="AQ5" s="535" t="n">
        <v>16</v>
      </c>
      <c r="AR5" s="535" t="n">
        <v>2</v>
      </c>
    </row>
    <row r="6" customFormat="false" ht="16.5" hidden="false" customHeight="false" outlineLevel="0" collapsed="false">
      <c r="B6" s="514" t="s">
        <v>14</v>
      </c>
      <c r="C6" s="515" t="s">
        <v>190</v>
      </c>
      <c r="R6" s="536" t="str">
        <f aca="false">B6</f>
        <v>President</v>
      </c>
      <c r="S6" s="528" t="n">
        <v>2</v>
      </c>
      <c r="T6" s="28" t="s">
        <v>7</v>
      </c>
      <c r="U6" s="529" t="n">
        <v>0</v>
      </c>
      <c r="V6" s="528" t="n">
        <v>1</v>
      </c>
      <c r="W6" s="28" t="s">
        <v>7</v>
      </c>
      <c r="X6" s="529" t="n">
        <v>1</v>
      </c>
      <c r="Y6" s="530"/>
      <c r="Z6" s="23"/>
      <c r="AA6" s="531"/>
      <c r="AB6" s="528" t="n">
        <v>4</v>
      </c>
      <c r="AC6" s="28" t="s">
        <v>7</v>
      </c>
      <c r="AD6" s="529" t="n">
        <v>0</v>
      </c>
      <c r="AE6" s="537" t="n">
        <v>1</v>
      </c>
      <c r="AF6" s="28" t="s">
        <v>7</v>
      </c>
      <c r="AG6" s="538" t="n">
        <v>0</v>
      </c>
      <c r="AH6" s="528" t="n">
        <v>6</v>
      </c>
      <c r="AI6" s="28" t="s">
        <v>7</v>
      </c>
      <c r="AJ6" s="529" t="n">
        <v>0</v>
      </c>
      <c r="AK6" s="537" t="n">
        <v>3</v>
      </c>
      <c r="AL6" s="28" t="s">
        <v>7</v>
      </c>
      <c r="AM6" s="538" t="n">
        <v>0</v>
      </c>
      <c r="AN6" s="189" t="n">
        <v>17</v>
      </c>
      <c r="AO6" s="32" t="s">
        <v>7</v>
      </c>
      <c r="AP6" s="534" t="n">
        <v>1</v>
      </c>
      <c r="AQ6" s="539" t="n">
        <v>16</v>
      </c>
      <c r="AR6" s="539" t="n">
        <v>1</v>
      </c>
    </row>
    <row r="7" customFormat="false" ht="16.5" hidden="false" customHeight="false" outlineLevel="0" collapsed="false">
      <c r="B7" s="514" t="s">
        <v>11</v>
      </c>
      <c r="C7" s="540" t="s">
        <v>191</v>
      </c>
      <c r="R7" s="541" t="str">
        <f aca="false">B7</f>
        <v>Kbely B</v>
      </c>
      <c r="S7" s="528" t="n">
        <v>0</v>
      </c>
      <c r="T7" s="28" t="s">
        <v>7</v>
      </c>
      <c r="U7" s="529" t="n">
        <v>4</v>
      </c>
      <c r="V7" s="528" t="n">
        <v>1</v>
      </c>
      <c r="W7" s="28" t="s">
        <v>7</v>
      </c>
      <c r="X7" s="529" t="n">
        <v>4</v>
      </c>
      <c r="Y7" s="528" t="n">
        <v>0</v>
      </c>
      <c r="Z7" s="28" t="s">
        <v>7</v>
      </c>
      <c r="AA7" s="529" t="n">
        <v>4</v>
      </c>
      <c r="AB7" s="530"/>
      <c r="AC7" s="23"/>
      <c r="AD7" s="531"/>
      <c r="AE7" s="532" t="n">
        <v>2</v>
      </c>
      <c r="AF7" s="28" t="s">
        <v>7</v>
      </c>
      <c r="AG7" s="533" t="n">
        <v>0</v>
      </c>
      <c r="AH7" s="528" t="n">
        <v>3</v>
      </c>
      <c r="AI7" s="28" t="s">
        <v>7</v>
      </c>
      <c r="AJ7" s="529" t="n">
        <v>0</v>
      </c>
      <c r="AK7" s="537" t="n">
        <v>1</v>
      </c>
      <c r="AL7" s="28" t="s">
        <v>7</v>
      </c>
      <c r="AM7" s="538" t="n">
        <v>0</v>
      </c>
      <c r="AN7" s="189" t="n">
        <v>7</v>
      </c>
      <c r="AO7" s="32" t="s">
        <v>7</v>
      </c>
      <c r="AP7" s="534" t="n">
        <v>12</v>
      </c>
      <c r="AQ7" s="535" t="n">
        <v>9</v>
      </c>
      <c r="AR7" s="535" t="n">
        <v>3</v>
      </c>
    </row>
    <row r="8" customFormat="false" ht="16.5" hidden="false" customHeight="false" outlineLevel="0" collapsed="false">
      <c r="B8" s="514" t="s">
        <v>192</v>
      </c>
      <c r="R8" s="542" t="str">
        <f aca="false">B8</f>
        <v>Slavia </v>
      </c>
      <c r="S8" s="528" t="n">
        <v>3</v>
      </c>
      <c r="T8" s="28" t="s">
        <v>7</v>
      </c>
      <c r="U8" s="529" t="n">
        <v>0</v>
      </c>
      <c r="V8" s="528" t="n">
        <v>0</v>
      </c>
      <c r="W8" s="28" t="s">
        <v>7</v>
      </c>
      <c r="X8" s="529" t="n">
        <v>3</v>
      </c>
      <c r="Y8" s="528" t="n">
        <v>0</v>
      </c>
      <c r="Z8" s="28" t="s">
        <v>7</v>
      </c>
      <c r="AA8" s="529" t="n">
        <v>1</v>
      </c>
      <c r="AB8" s="528" t="n">
        <v>0</v>
      </c>
      <c r="AC8" s="28" t="s">
        <v>7</v>
      </c>
      <c r="AD8" s="529" t="n">
        <v>2</v>
      </c>
      <c r="AE8" s="530"/>
      <c r="AF8" s="23"/>
      <c r="AG8" s="531"/>
      <c r="AH8" s="528" t="n">
        <v>5</v>
      </c>
      <c r="AI8" s="28" t="s">
        <v>7</v>
      </c>
      <c r="AJ8" s="529" t="n">
        <v>1</v>
      </c>
      <c r="AK8" s="537" t="n">
        <v>1</v>
      </c>
      <c r="AL8" s="28" t="s">
        <v>7</v>
      </c>
      <c r="AM8" s="538" t="n">
        <v>1</v>
      </c>
      <c r="AN8" s="189" t="n">
        <v>9</v>
      </c>
      <c r="AO8" s="32" t="s">
        <v>7</v>
      </c>
      <c r="AP8" s="534" t="n">
        <v>8</v>
      </c>
      <c r="AQ8" s="543" t="n">
        <v>7</v>
      </c>
      <c r="AR8" s="543" t="n">
        <v>4</v>
      </c>
    </row>
    <row r="9" customFormat="false" ht="16.5" hidden="false" customHeight="false" outlineLevel="0" collapsed="false">
      <c r="B9" s="514" t="s">
        <v>193</v>
      </c>
      <c r="R9" s="544" t="str">
        <f aca="false">B9</f>
        <v>Bohemians</v>
      </c>
      <c r="S9" s="528" t="n">
        <v>1</v>
      </c>
      <c r="T9" s="28" t="s">
        <v>7</v>
      </c>
      <c r="U9" s="529" t="n">
        <v>4</v>
      </c>
      <c r="V9" s="528" t="n">
        <v>0</v>
      </c>
      <c r="W9" s="28" t="s">
        <v>7</v>
      </c>
      <c r="X9" s="529" t="n">
        <v>4</v>
      </c>
      <c r="Y9" s="528" t="n">
        <v>0</v>
      </c>
      <c r="Z9" s="28" t="s">
        <v>7</v>
      </c>
      <c r="AA9" s="529" t="n">
        <v>6</v>
      </c>
      <c r="AB9" s="528" t="n">
        <v>0</v>
      </c>
      <c r="AC9" s="28" t="s">
        <v>7</v>
      </c>
      <c r="AD9" s="529" t="n">
        <v>3</v>
      </c>
      <c r="AE9" s="528" t="n">
        <v>1</v>
      </c>
      <c r="AF9" s="28" t="s">
        <v>7</v>
      </c>
      <c r="AG9" s="529" t="n">
        <v>5</v>
      </c>
      <c r="AH9" s="545"/>
      <c r="AI9" s="23"/>
      <c r="AJ9" s="531"/>
      <c r="AK9" s="537" t="n">
        <v>0</v>
      </c>
      <c r="AL9" s="28" t="s">
        <v>7</v>
      </c>
      <c r="AM9" s="538" t="n">
        <v>3</v>
      </c>
      <c r="AN9" s="189" t="n">
        <v>2</v>
      </c>
      <c r="AO9" s="32" t="s">
        <v>7</v>
      </c>
      <c r="AP9" s="534" t="n">
        <v>25</v>
      </c>
      <c r="AQ9" s="543" t="n">
        <v>0</v>
      </c>
      <c r="AR9" s="543" t="n">
        <v>7</v>
      </c>
    </row>
    <row r="10" customFormat="false" ht="17" hidden="false" customHeight="false" outlineLevel="0" collapsed="false">
      <c r="B10" s="546" t="s">
        <v>17</v>
      </c>
      <c r="R10" s="547" t="str">
        <f aca="false">B10</f>
        <v>Praga</v>
      </c>
      <c r="S10" s="548" t="n">
        <v>1</v>
      </c>
      <c r="T10" s="549" t="s">
        <v>7</v>
      </c>
      <c r="U10" s="550" t="n">
        <v>1</v>
      </c>
      <c r="V10" s="548" t="n">
        <v>2</v>
      </c>
      <c r="W10" s="549" t="s">
        <v>7</v>
      </c>
      <c r="X10" s="550" t="n">
        <v>4</v>
      </c>
      <c r="Y10" s="548" t="n">
        <v>0</v>
      </c>
      <c r="Z10" s="549" t="s">
        <v>7</v>
      </c>
      <c r="AA10" s="550" t="n">
        <v>3</v>
      </c>
      <c r="AB10" s="548" t="n">
        <v>0</v>
      </c>
      <c r="AC10" s="549" t="s">
        <v>7</v>
      </c>
      <c r="AD10" s="550" t="n">
        <v>1</v>
      </c>
      <c r="AE10" s="548" t="n">
        <v>1</v>
      </c>
      <c r="AF10" s="549" t="s">
        <v>7</v>
      </c>
      <c r="AG10" s="550" t="n">
        <v>1</v>
      </c>
      <c r="AH10" s="548" t="n">
        <v>3</v>
      </c>
      <c r="AI10" s="549" t="s">
        <v>7</v>
      </c>
      <c r="AJ10" s="550" t="n">
        <v>0</v>
      </c>
      <c r="AK10" s="551"/>
      <c r="AL10" s="552"/>
      <c r="AM10" s="553"/>
      <c r="AN10" s="554" t="n">
        <v>7</v>
      </c>
      <c r="AO10" s="555" t="s">
        <v>7</v>
      </c>
      <c r="AP10" s="556" t="n">
        <v>10</v>
      </c>
      <c r="AQ10" s="557" t="n">
        <v>5</v>
      </c>
      <c r="AR10" s="557" t="n">
        <v>6</v>
      </c>
    </row>
    <row r="11" customFormat="false" ht="13" hidden="false" customHeight="false" outlineLevel="0" collapsed="false"/>
    <row r="12" customFormat="false" ht="13" hidden="false" customHeight="false" outlineLevel="0" collapsed="false">
      <c r="A12" s="558" t="n">
        <v>0.354166666666667</v>
      </c>
      <c r="B12" s="559" t="str">
        <f aca="false">B4</f>
        <v>Hostivař</v>
      </c>
      <c r="C12" s="560" t="str">
        <f aca="false">B9</f>
        <v>Bohemians</v>
      </c>
      <c r="D12" s="561" t="n">
        <v>4</v>
      </c>
      <c r="E12" s="561" t="s">
        <v>7</v>
      </c>
      <c r="F12" s="561" t="n">
        <v>1</v>
      </c>
      <c r="G12" s="562" t="str">
        <f aca="false">B10</f>
        <v>Praga</v>
      </c>
      <c r="H12" s="563" t="str">
        <f aca="false">B8</f>
        <v>Slavia </v>
      </c>
      <c r="I12" s="561" t="n">
        <v>1</v>
      </c>
      <c r="J12" s="561" t="s">
        <v>7</v>
      </c>
      <c r="K12" s="561" t="n">
        <v>1</v>
      </c>
      <c r="L12" s="564"/>
      <c r="M12" s="564"/>
      <c r="N12" s="564"/>
      <c r="O12" s="564"/>
      <c r="P12" s="564"/>
      <c r="Q12" s="564"/>
      <c r="R12" s="565"/>
      <c r="S12" s="565"/>
      <c r="T12" s="565"/>
      <c r="U12" s="565"/>
      <c r="V12" s="565"/>
      <c r="W12" s="565"/>
      <c r="X12" s="565"/>
      <c r="Y12" s="565"/>
      <c r="Z12" s="565"/>
      <c r="AA12" s="565"/>
      <c r="AB12" s="565"/>
      <c r="AC12" s="565"/>
      <c r="AD12" s="565"/>
      <c r="AE12" s="565"/>
      <c r="AF12" s="565"/>
      <c r="AG12" s="565"/>
      <c r="AH12" s="565"/>
      <c r="AI12" s="565"/>
      <c r="AJ12" s="565"/>
      <c r="AK12" s="565"/>
      <c r="AL12" s="565"/>
      <c r="AM12" s="565"/>
    </row>
    <row r="13" customFormat="false" ht="16.15" hidden="false" customHeight="false" outlineLevel="0" collapsed="false">
      <c r="A13" s="558" t="n">
        <v>0.368055555555556</v>
      </c>
      <c r="B13" s="566" t="str">
        <f aca="false">C6</f>
        <v>Praga D</v>
      </c>
      <c r="C13" s="566" t="str">
        <f aca="false">C7</f>
        <v>Bohemians D</v>
      </c>
      <c r="D13" s="561" t="n">
        <v>2</v>
      </c>
      <c r="E13" s="561" t="s">
        <v>7</v>
      </c>
      <c r="F13" s="561" t="n">
        <v>0</v>
      </c>
      <c r="G13" s="567" t="str">
        <f aca="false">B6</f>
        <v>President</v>
      </c>
      <c r="H13" s="568" t="str">
        <f aca="false">B7</f>
        <v>Kbely B</v>
      </c>
      <c r="I13" s="561" t="n">
        <v>4</v>
      </c>
      <c r="J13" s="561" t="s">
        <v>7</v>
      </c>
      <c r="K13" s="561" t="n">
        <v>0</v>
      </c>
      <c r="L13" s="564"/>
      <c r="M13" s="564"/>
      <c r="N13" s="564"/>
      <c r="O13" s="564"/>
      <c r="P13" s="564"/>
      <c r="Q13" s="564"/>
      <c r="R13" s="569" t="s">
        <v>6</v>
      </c>
      <c r="S13" s="570" t="str">
        <f aca="false">C4</f>
        <v>Slavia D</v>
      </c>
      <c r="T13" s="570"/>
      <c r="U13" s="570"/>
      <c r="V13" s="571" t="str">
        <f aca="false">C5</f>
        <v>Kbely D</v>
      </c>
      <c r="W13" s="571"/>
      <c r="X13" s="571"/>
      <c r="Y13" s="572" t="str">
        <f aca="false">C6</f>
        <v>Praga D</v>
      </c>
      <c r="Z13" s="572"/>
      <c r="AA13" s="572"/>
      <c r="AB13" s="573" t="str">
        <f aca="false">C7</f>
        <v>Bohemians D</v>
      </c>
      <c r="AC13" s="573"/>
      <c r="AD13" s="573"/>
      <c r="AE13" s="513" t="s">
        <v>2</v>
      </c>
      <c r="AF13" s="513"/>
      <c r="AG13" s="513"/>
      <c r="AH13" s="574" t="s">
        <v>3</v>
      </c>
      <c r="AI13" s="574"/>
      <c r="AJ13" s="574"/>
      <c r="AK13" s="574" t="s">
        <v>4</v>
      </c>
      <c r="AL13" s="574"/>
      <c r="AM13" s="574"/>
    </row>
    <row r="14" customFormat="false" ht="17" hidden="false" customHeight="false" outlineLevel="0" collapsed="false">
      <c r="A14" s="558" t="n">
        <v>0.381944444444444</v>
      </c>
      <c r="B14" s="575" t="str">
        <f aca="false">B8</f>
        <v>Slavia </v>
      </c>
      <c r="C14" s="576" t="str">
        <f aca="false">B5</f>
        <v>Kbely A</v>
      </c>
      <c r="D14" s="561" t="n">
        <v>0</v>
      </c>
      <c r="E14" s="561" t="s">
        <v>7</v>
      </c>
      <c r="F14" s="561" t="n">
        <v>3</v>
      </c>
      <c r="G14" s="566" t="str">
        <f aca="false">C4</f>
        <v>Slavia D</v>
      </c>
      <c r="H14" s="577" t="str">
        <f aca="false">C5</f>
        <v>Kbely D</v>
      </c>
      <c r="I14" s="561" t="n">
        <v>1</v>
      </c>
      <c r="J14" s="561" t="s">
        <v>7</v>
      </c>
      <c r="K14" s="561" t="n">
        <v>0</v>
      </c>
      <c r="L14" s="564"/>
      <c r="M14" s="564"/>
      <c r="N14" s="564"/>
      <c r="O14" s="564"/>
      <c r="P14" s="564"/>
      <c r="Q14" s="564"/>
      <c r="R14" s="578" t="str">
        <f aca="false">C4</f>
        <v>Slavia D</v>
      </c>
      <c r="S14" s="579"/>
      <c r="T14" s="580"/>
      <c r="U14" s="581"/>
      <c r="V14" s="524" t="n">
        <v>1</v>
      </c>
      <c r="W14" s="25" t="s">
        <v>7</v>
      </c>
      <c r="X14" s="525" t="n">
        <v>0</v>
      </c>
      <c r="Y14" s="582" t="n">
        <v>0</v>
      </c>
      <c r="Z14" s="25" t="s">
        <v>7</v>
      </c>
      <c r="AA14" s="583" t="n">
        <v>1</v>
      </c>
      <c r="AB14" s="524" t="n">
        <v>3</v>
      </c>
      <c r="AC14" s="25" t="s">
        <v>7</v>
      </c>
      <c r="AD14" s="525" t="n">
        <v>0</v>
      </c>
      <c r="AE14" s="584" t="n">
        <v>4</v>
      </c>
      <c r="AF14" s="25" t="s">
        <v>7</v>
      </c>
      <c r="AG14" s="583" t="n">
        <v>1</v>
      </c>
      <c r="AH14" s="585" t="n">
        <v>9</v>
      </c>
      <c r="AI14" s="585"/>
      <c r="AJ14" s="585"/>
      <c r="AK14" s="585" t="n">
        <v>2</v>
      </c>
      <c r="AL14" s="585"/>
      <c r="AM14" s="585"/>
    </row>
    <row r="15" customFormat="false" ht="16.15" hidden="false" customHeight="false" outlineLevel="0" collapsed="false">
      <c r="A15" s="558" t="n">
        <v>0.395833333333333</v>
      </c>
      <c r="B15" s="586" t="str">
        <f aca="false">B7</f>
        <v>Kbely B</v>
      </c>
      <c r="C15" s="559" t="str">
        <f aca="false">B4</f>
        <v>Hostivař</v>
      </c>
      <c r="D15" s="561" t="n">
        <v>0</v>
      </c>
      <c r="E15" s="561" t="s">
        <v>7</v>
      </c>
      <c r="F15" s="561" t="n">
        <v>4</v>
      </c>
      <c r="G15" s="567" t="str">
        <f aca="false">B6</f>
        <v>President</v>
      </c>
      <c r="H15" s="587" t="str">
        <f aca="false">B10</f>
        <v>Praga</v>
      </c>
      <c r="I15" s="561" t="n">
        <v>3</v>
      </c>
      <c r="J15" s="561" t="s">
        <v>7</v>
      </c>
      <c r="K15" s="561" t="n">
        <v>0</v>
      </c>
      <c r="L15" s="564"/>
      <c r="M15" s="564"/>
      <c r="N15" s="564"/>
      <c r="O15" s="564"/>
      <c r="P15" s="564"/>
      <c r="Q15" s="564"/>
      <c r="R15" s="588"/>
      <c r="S15" s="589"/>
      <c r="T15" s="590"/>
      <c r="U15" s="591"/>
      <c r="V15" s="592" t="n">
        <v>3</v>
      </c>
      <c r="W15" s="549" t="s">
        <v>7</v>
      </c>
      <c r="X15" s="593" t="n">
        <v>0</v>
      </c>
      <c r="Y15" s="594" t="n">
        <v>2</v>
      </c>
      <c r="Z15" s="549" t="s">
        <v>7</v>
      </c>
      <c r="AA15" s="595" t="n">
        <v>3</v>
      </c>
      <c r="AB15" s="554" t="n">
        <v>0</v>
      </c>
      <c r="AC15" s="549" t="s">
        <v>7</v>
      </c>
      <c r="AD15" s="556" t="n">
        <v>1</v>
      </c>
      <c r="AE15" s="596" t="n">
        <v>5</v>
      </c>
      <c r="AF15" s="549" t="s">
        <v>7</v>
      </c>
      <c r="AG15" s="595" t="n">
        <v>4</v>
      </c>
      <c r="AH15" s="597"/>
      <c r="AI15" s="597"/>
      <c r="AJ15" s="597"/>
      <c r="AK15" s="597"/>
      <c r="AL15" s="597"/>
      <c r="AM15" s="597"/>
    </row>
    <row r="16" customFormat="false" ht="16.15" hidden="false" customHeight="false" outlineLevel="0" collapsed="false">
      <c r="A16" s="558" t="n">
        <v>0.409722222222222</v>
      </c>
      <c r="B16" s="576" t="str">
        <f aca="false">B5</f>
        <v>Kbely A</v>
      </c>
      <c r="C16" s="560" t="str">
        <f aca="false">B9</f>
        <v>Bohemians</v>
      </c>
      <c r="D16" s="561" t="n">
        <v>4</v>
      </c>
      <c r="E16" s="561" t="s">
        <v>7</v>
      </c>
      <c r="F16" s="561" t="n">
        <v>0</v>
      </c>
      <c r="G16" s="566" t="str">
        <f aca="false">C7</f>
        <v>Bohemians D</v>
      </c>
      <c r="H16" s="577" t="str">
        <f aca="false">C6</f>
        <v>Praga D</v>
      </c>
      <c r="I16" s="561" t="n">
        <v>1</v>
      </c>
      <c r="J16" s="561" t="s">
        <v>7</v>
      </c>
      <c r="K16" s="561" t="n">
        <v>1</v>
      </c>
      <c r="L16" s="564"/>
      <c r="M16" s="564"/>
      <c r="N16" s="564"/>
      <c r="O16" s="564"/>
      <c r="P16" s="564"/>
      <c r="Q16" s="564"/>
      <c r="R16" s="598" t="str">
        <f aca="false">C5</f>
        <v>Kbely D</v>
      </c>
      <c r="S16" s="599" t="n">
        <v>0</v>
      </c>
      <c r="T16" s="600" t="s">
        <v>7</v>
      </c>
      <c r="U16" s="601" t="n">
        <v>1</v>
      </c>
      <c r="V16" s="602"/>
      <c r="W16" s="603"/>
      <c r="X16" s="604"/>
      <c r="Y16" s="599" t="n">
        <v>0</v>
      </c>
      <c r="Z16" s="600" t="s">
        <v>7</v>
      </c>
      <c r="AA16" s="601" t="n">
        <v>3</v>
      </c>
      <c r="AB16" s="605" t="n">
        <v>1</v>
      </c>
      <c r="AC16" s="600" t="s">
        <v>7</v>
      </c>
      <c r="AD16" s="606" t="n">
        <v>1</v>
      </c>
      <c r="AE16" s="607" t="n">
        <v>1</v>
      </c>
      <c r="AF16" s="600" t="s">
        <v>7</v>
      </c>
      <c r="AG16" s="608" t="n">
        <v>5</v>
      </c>
      <c r="AH16" s="585" t="n">
        <v>4</v>
      </c>
      <c r="AI16" s="585"/>
      <c r="AJ16" s="585"/>
      <c r="AK16" s="585" t="n">
        <v>4</v>
      </c>
      <c r="AL16" s="585"/>
      <c r="AM16" s="585"/>
    </row>
    <row r="17" customFormat="false" ht="16.15" hidden="false" customHeight="false" outlineLevel="0" collapsed="false">
      <c r="A17" s="558" t="n">
        <v>0.423611111111111</v>
      </c>
      <c r="B17" s="575" t="str">
        <f aca="false">B8</f>
        <v>Slavia </v>
      </c>
      <c r="C17" s="567" t="str">
        <f aca="false">B6</f>
        <v>President</v>
      </c>
      <c r="D17" s="561" t="n">
        <v>0</v>
      </c>
      <c r="E17" s="561" t="s">
        <v>7</v>
      </c>
      <c r="F17" s="561" t="n">
        <v>1</v>
      </c>
      <c r="G17" s="562" t="str">
        <f aca="false">B10</f>
        <v>Praga</v>
      </c>
      <c r="H17" s="609" t="str">
        <f aca="false">B4</f>
        <v>Hostivař</v>
      </c>
      <c r="I17" s="561" t="n">
        <v>1</v>
      </c>
      <c r="J17" s="561" t="s">
        <v>7</v>
      </c>
      <c r="K17" s="561" t="n">
        <v>1</v>
      </c>
      <c r="L17" s="564"/>
      <c r="M17" s="564"/>
      <c r="N17" s="564"/>
      <c r="O17" s="564"/>
      <c r="P17" s="564"/>
      <c r="Q17" s="564"/>
      <c r="R17" s="610"/>
      <c r="S17" s="596" t="n">
        <v>0</v>
      </c>
      <c r="T17" s="549" t="s">
        <v>7</v>
      </c>
      <c r="U17" s="595" t="n">
        <v>3</v>
      </c>
      <c r="V17" s="611"/>
      <c r="W17" s="590"/>
      <c r="X17" s="612"/>
      <c r="Y17" s="596" t="n">
        <v>1</v>
      </c>
      <c r="Z17" s="549" t="s">
        <v>7</v>
      </c>
      <c r="AA17" s="595" t="n">
        <v>3</v>
      </c>
      <c r="AB17" s="554" t="n">
        <v>3</v>
      </c>
      <c r="AC17" s="549" t="s">
        <v>7</v>
      </c>
      <c r="AD17" s="556" t="n">
        <v>0</v>
      </c>
      <c r="AE17" s="613" t="n">
        <v>4</v>
      </c>
      <c r="AF17" s="549" t="s">
        <v>7</v>
      </c>
      <c r="AG17" s="614" t="n">
        <v>6</v>
      </c>
      <c r="AH17" s="597"/>
      <c r="AI17" s="597"/>
      <c r="AJ17" s="597"/>
      <c r="AK17" s="597"/>
      <c r="AL17" s="597"/>
      <c r="AM17" s="597"/>
    </row>
    <row r="18" customFormat="false" ht="16.15" hidden="false" customHeight="false" outlineLevel="0" collapsed="false">
      <c r="A18" s="558" t="n">
        <v>0.4375</v>
      </c>
      <c r="B18" s="566" t="str">
        <f aca="false">C7</f>
        <v>Bohemians D</v>
      </c>
      <c r="C18" s="566" t="str">
        <f aca="false">C5</f>
        <v>Kbely D</v>
      </c>
      <c r="D18" s="561" t="n">
        <v>1</v>
      </c>
      <c r="E18" s="561" t="s">
        <v>7</v>
      </c>
      <c r="F18" s="561" t="n">
        <v>1</v>
      </c>
      <c r="G18" s="566" t="str">
        <f aca="false">C4</f>
        <v>Slavia D</v>
      </c>
      <c r="H18" s="577" t="str">
        <f aca="false">C6</f>
        <v>Praga D</v>
      </c>
      <c r="I18" s="561" t="n">
        <v>0</v>
      </c>
      <c r="J18" s="561" t="s">
        <v>7</v>
      </c>
      <c r="K18" s="561" t="n">
        <v>1</v>
      </c>
      <c r="L18" s="564"/>
      <c r="M18" s="564"/>
      <c r="N18" s="564"/>
      <c r="O18" s="564"/>
      <c r="P18" s="564"/>
      <c r="Q18" s="564"/>
      <c r="R18" s="615" t="str">
        <f aca="false">C6</f>
        <v>Praga D</v>
      </c>
      <c r="S18" s="599" t="n">
        <v>1</v>
      </c>
      <c r="T18" s="600" t="s">
        <v>7</v>
      </c>
      <c r="U18" s="601" t="n">
        <v>0</v>
      </c>
      <c r="V18" s="605" t="n">
        <v>3</v>
      </c>
      <c r="W18" s="600" t="s">
        <v>7</v>
      </c>
      <c r="X18" s="606" t="n">
        <v>0</v>
      </c>
      <c r="Y18" s="616"/>
      <c r="Z18" s="603"/>
      <c r="AA18" s="617"/>
      <c r="AB18" s="605" t="n">
        <v>2</v>
      </c>
      <c r="AC18" s="600" t="s">
        <v>7</v>
      </c>
      <c r="AD18" s="606" t="n">
        <v>0</v>
      </c>
      <c r="AE18" s="618" t="n">
        <v>6</v>
      </c>
      <c r="AF18" s="600" t="s">
        <v>7</v>
      </c>
      <c r="AG18" s="608" t="n">
        <v>0</v>
      </c>
      <c r="AH18" s="585" t="n">
        <v>16</v>
      </c>
      <c r="AI18" s="585"/>
      <c r="AJ18" s="585"/>
      <c r="AK18" s="585" t="n">
        <v>1</v>
      </c>
      <c r="AL18" s="585"/>
      <c r="AM18" s="585"/>
    </row>
    <row r="19" customFormat="false" ht="16.15" hidden="false" customHeight="false" outlineLevel="0" collapsed="false">
      <c r="A19" s="558" t="n">
        <v>0.451388888888889</v>
      </c>
      <c r="B19" s="576" t="str">
        <f aca="false">B5</f>
        <v>Kbely A</v>
      </c>
      <c r="C19" s="562" t="str">
        <f aca="false">B10</f>
        <v>Praga</v>
      </c>
      <c r="D19" s="561" t="n">
        <v>4</v>
      </c>
      <c r="E19" s="561" t="s">
        <v>7</v>
      </c>
      <c r="F19" s="561" t="n">
        <v>2</v>
      </c>
      <c r="G19" s="567" t="str">
        <f aca="false">B6</f>
        <v>President</v>
      </c>
      <c r="H19" s="619" t="str">
        <f aca="false">B9</f>
        <v>Bohemians</v>
      </c>
      <c r="I19" s="561" t="n">
        <v>6</v>
      </c>
      <c r="J19" s="561" t="s">
        <v>7</v>
      </c>
      <c r="K19" s="561" t="n">
        <v>0</v>
      </c>
      <c r="L19" s="564"/>
      <c r="M19" s="564"/>
      <c r="N19" s="564"/>
      <c r="O19" s="564"/>
      <c r="P19" s="564"/>
      <c r="Q19" s="564"/>
      <c r="R19" s="620"/>
      <c r="S19" s="596" t="n">
        <v>3</v>
      </c>
      <c r="T19" s="549" t="s">
        <v>7</v>
      </c>
      <c r="U19" s="595" t="n">
        <v>2</v>
      </c>
      <c r="V19" s="554" t="n">
        <v>3</v>
      </c>
      <c r="W19" s="549" t="s">
        <v>7</v>
      </c>
      <c r="X19" s="556" t="n">
        <v>1</v>
      </c>
      <c r="Y19" s="589"/>
      <c r="Z19" s="590"/>
      <c r="AA19" s="591"/>
      <c r="AB19" s="554" t="n">
        <v>1</v>
      </c>
      <c r="AC19" s="549" t="s">
        <v>7</v>
      </c>
      <c r="AD19" s="556" t="n">
        <v>1</v>
      </c>
      <c r="AE19" s="621" t="n">
        <v>7</v>
      </c>
      <c r="AF19" s="549" t="s">
        <v>7</v>
      </c>
      <c r="AG19" s="614" t="n">
        <v>4</v>
      </c>
      <c r="AH19" s="597"/>
      <c r="AI19" s="597"/>
      <c r="AJ19" s="597"/>
      <c r="AK19" s="597"/>
      <c r="AL19" s="597"/>
      <c r="AM19" s="597"/>
    </row>
    <row r="20" customFormat="false" ht="16.15" hidden="false" customHeight="false" outlineLevel="0" collapsed="false">
      <c r="A20" s="558" t="n">
        <v>0.465277777777778</v>
      </c>
      <c r="B20" s="566" t="str">
        <f aca="false">C6</f>
        <v>Praga D</v>
      </c>
      <c r="C20" s="566" t="str">
        <f aca="false">C5</f>
        <v>Kbely D</v>
      </c>
      <c r="D20" s="561" t="n">
        <v>3</v>
      </c>
      <c r="E20" s="561" t="s">
        <v>7</v>
      </c>
      <c r="F20" s="561" t="n">
        <v>0</v>
      </c>
      <c r="G20" s="559" t="str">
        <f aca="false">B4</f>
        <v>Hostivař</v>
      </c>
      <c r="H20" s="563" t="str">
        <f aca="false">B8</f>
        <v>Slavia </v>
      </c>
      <c r="I20" s="561" t="n">
        <v>0</v>
      </c>
      <c r="J20" s="561" t="s">
        <v>7</v>
      </c>
      <c r="K20" s="561" t="n">
        <v>3</v>
      </c>
      <c r="L20" s="564"/>
      <c r="M20" s="564"/>
      <c r="N20" s="564"/>
      <c r="O20" s="564"/>
      <c r="P20" s="564"/>
      <c r="Q20" s="564"/>
      <c r="R20" s="622" t="str">
        <f aca="false">C7</f>
        <v>Bohemians D</v>
      </c>
      <c r="S20" s="599" t="n">
        <v>0</v>
      </c>
      <c r="T20" s="600" t="s">
        <v>7</v>
      </c>
      <c r="U20" s="601" t="n">
        <v>3</v>
      </c>
      <c r="V20" s="605" t="n">
        <v>1</v>
      </c>
      <c r="W20" s="600" t="s">
        <v>7</v>
      </c>
      <c r="X20" s="606" t="n">
        <v>1</v>
      </c>
      <c r="Y20" s="599" t="n">
        <v>0</v>
      </c>
      <c r="Z20" s="600" t="s">
        <v>7</v>
      </c>
      <c r="AA20" s="601" t="n">
        <v>2</v>
      </c>
      <c r="AB20" s="602"/>
      <c r="AC20" s="603"/>
      <c r="AD20" s="604"/>
      <c r="AE20" s="618" t="n">
        <v>1</v>
      </c>
      <c r="AF20" s="600" t="s">
        <v>7</v>
      </c>
      <c r="AG20" s="608" t="n">
        <v>6</v>
      </c>
      <c r="AH20" s="585" t="n">
        <v>5</v>
      </c>
      <c r="AI20" s="585"/>
      <c r="AJ20" s="585"/>
      <c r="AK20" s="585" t="n">
        <v>3</v>
      </c>
      <c r="AL20" s="585"/>
      <c r="AM20" s="585"/>
    </row>
    <row r="21" customFormat="false" ht="16.15" hidden="false" customHeight="false" outlineLevel="0" collapsed="false">
      <c r="A21" s="558" t="n">
        <v>0.479166666666667</v>
      </c>
      <c r="B21" s="560" t="str">
        <f aca="false">B9</f>
        <v>Bohemians</v>
      </c>
      <c r="C21" s="586" t="str">
        <f aca="false">B7</f>
        <v>Kbely B</v>
      </c>
      <c r="D21" s="561" t="n">
        <v>0</v>
      </c>
      <c r="E21" s="561" t="s">
        <v>7</v>
      </c>
      <c r="F21" s="561" t="n">
        <v>3</v>
      </c>
      <c r="G21" s="566" t="str">
        <f aca="false">C7</f>
        <v>Bohemians D</v>
      </c>
      <c r="H21" s="577" t="str">
        <f aca="false">C4</f>
        <v>Slavia D</v>
      </c>
      <c r="I21" s="561" t="n">
        <v>0</v>
      </c>
      <c r="J21" s="561" t="s">
        <v>7</v>
      </c>
      <c r="K21" s="561" t="n">
        <v>3</v>
      </c>
      <c r="L21" s="564"/>
      <c r="M21" s="564"/>
      <c r="N21" s="564"/>
      <c r="O21" s="564"/>
      <c r="P21" s="564"/>
      <c r="Q21" s="564"/>
      <c r="R21" s="623"/>
      <c r="S21" s="596" t="n">
        <v>1</v>
      </c>
      <c r="T21" s="549" t="s">
        <v>7</v>
      </c>
      <c r="U21" s="595" t="n">
        <v>0</v>
      </c>
      <c r="V21" s="554" t="n">
        <v>0</v>
      </c>
      <c r="W21" s="549" t="s">
        <v>7</v>
      </c>
      <c r="X21" s="556" t="n">
        <v>3</v>
      </c>
      <c r="Y21" s="596" t="n">
        <v>1</v>
      </c>
      <c r="Z21" s="549" t="s">
        <v>7</v>
      </c>
      <c r="AA21" s="595" t="n">
        <v>1</v>
      </c>
      <c r="AB21" s="611"/>
      <c r="AC21" s="590"/>
      <c r="AD21" s="591"/>
      <c r="AE21" s="624" t="n">
        <v>2</v>
      </c>
      <c r="AF21" s="549" t="s">
        <v>7</v>
      </c>
      <c r="AG21" s="614" t="n">
        <v>4</v>
      </c>
      <c r="AH21" s="625"/>
      <c r="AI21" s="625"/>
      <c r="AJ21" s="625"/>
      <c r="AK21" s="625"/>
      <c r="AL21" s="625"/>
      <c r="AM21" s="625"/>
    </row>
    <row r="22" customFormat="false" ht="12.8" hidden="false" customHeight="false" outlineLevel="0" collapsed="false">
      <c r="A22" s="558" t="n">
        <v>0.493055555555556</v>
      </c>
      <c r="B22" s="559" t="str">
        <f aca="false">B4</f>
        <v>Hostivař</v>
      </c>
      <c r="C22" s="576" t="str">
        <f aca="false">B5</f>
        <v>Kbely A</v>
      </c>
      <c r="D22" s="561" t="n">
        <v>1</v>
      </c>
      <c r="E22" s="561" t="s">
        <v>7</v>
      </c>
      <c r="F22" s="561" t="n">
        <v>3</v>
      </c>
      <c r="G22" s="566" t="str">
        <f aca="false">C5</f>
        <v>Kbely D</v>
      </c>
      <c r="H22" s="577" t="str">
        <f aca="false">C6</f>
        <v>Praga D</v>
      </c>
      <c r="I22" s="561" t="n">
        <v>1</v>
      </c>
      <c r="J22" s="561" t="s">
        <v>7</v>
      </c>
      <c r="K22" s="561" t="n">
        <v>3</v>
      </c>
      <c r="L22" s="564"/>
      <c r="M22" s="564"/>
      <c r="N22" s="564"/>
      <c r="O22" s="564"/>
      <c r="P22" s="564"/>
      <c r="Q22" s="564"/>
    </row>
    <row r="23" customFormat="false" ht="12.8" hidden="false" customHeight="false" outlineLevel="0" collapsed="false">
      <c r="A23" s="558" t="n">
        <v>0.506944444444445</v>
      </c>
      <c r="B23" s="586" t="str">
        <f aca="false">B7</f>
        <v>Kbely B</v>
      </c>
      <c r="C23" s="575" t="str">
        <f aca="false">B8</f>
        <v>Slavia </v>
      </c>
      <c r="D23" s="561" t="n">
        <v>2</v>
      </c>
      <c r="E23" s="561" t="s">
        <v>7</v>
      </c>
      <c r="F23" s="561" t="n">
        <v>0</v>
      </c>
      <c r="G23" s="566" t="str">
        <f aca="false">C4</f>
        <v>Slavia D</v>
      </c>
      <c r="H23" s="577" t="str">
        <f aca="false">C7</f>
        <v>Bohemians D</v>
      </c>
      <c r="I23" s="561" t="n">
        <v>0</v>
      </c>
      <c r="J23" s="561" t="s">
        <v>7</v>
      </c>
      <c r="K23" s="561" t="n">
        <v>1</v>
      </c>
      <c r="L23" s="564"/>
      <c r="M23" s="564"/>
      <c r="N23" s="564"/>
      <c r="O23" s="564"/>
      <c r="P23" s="564"/>
      <c r="Q23" s="564"/>
    </row>
    <row r="24" customFormat="false" ht="12.8" hidden="false" customHeight="false" outlineLevel="0" collapsed="false">
      <c r="A24" s="558" t="n">
        <v>0.520833333333334</v>
      </c>
      <c r="B24" s="576" t="str">
        <f aca="false">B5</f>
        <v>Kbely A</v>
      </c>
      <c r="C24" s="567" t="str">
        <f aca="false">B6</f>
        <v>President</v>
      </c>
      <c r="D24" s="561" t="n">
        <v>1</v>
      </c>
      <c r="E24" s="561" t="s">
        <v>7</v>
      </c>
      <c r="F24" s="561" t="n">
        <v>1</v>
      </c>
      <c r="G24" s="560" t="str">
        <f aca="false">B9</f>
        <v>Bohemians</v>
      </c>
      <c r="H24" s="587" t="str">
        <f aca="false">B10</f>
        <v>Praga</v>
      </c>
      <c r="I24" s="561" t="n">
        <v>0</v>
      </c>
      <c r="J24" s="561" t="s">
        <v>7</v>
      </c>
      <c r="K24" s="561" t="n">
        <v>3</v>
      </c>
      <c r="L24" s="564"/>
      <c r="M24" s="564"/>
      <c r="N24" s="564"/>
      <c r="O24" s="564"/>
      <c r="P24" s="564"/>
      <c r="Q24" s="564"/>
    </row>
    <row r="25" customFormat="false" ht="12.8" hidden="false" customHeight="false" outlineLevel="0" collapsed="false">
      <c r="A25" s="558" t="n">
        <v>0.534722222222223</v>
      </c>
      <c r="B25" s="566" t="str">
        <f aca="false">C5</f>
        <v>Kbely D</v>
      </c>
      <c r="C25" s="566" t="str">
        <f aca="false">C4</f>
        <v>Slavia D</v>
      </c>
      <c r="D25" s="561" t="n">
        <v>0</v>
      </c>
      <c r="E25" s="561" t="s">
        <v>7</v>
      </c>
      <c r="F25" s="561" t="n">
        <v>3</v>
      </c>
      <c r="G25" s="626"/>
      <c r="H25" s="627"/>
      <c r="I25" s="561"/>
      <c r="J25" s="561" t="s">
        <v>7</v>
      </c>
      <c r="K25" s="561"/>
      <c r="L25" s="564"/>
      <c r="M25" s="564"/>
      <c r="N25" s="564"/>
      <c r="O25" s="564"/>
      <c r="P25" s="564"/>
      <c r="Q25" s="564"/>
    </row>
    <row r="26" customFormat="false" ht="12.8" hidden="false" customHeight="false" outlineLevel="0" collapsed="false">
      <c r="A26" s="558" t="n">
        <v>0.548611111111112</v>
      </c>
      <c r="B26" s="586" t="str">
        <f aca="false">B7</f>
        <v>Kbely B</v>
      </c>
      <c r="C26" s="576" t="str">
        <f aca="false">B5</f>
        <v>Kbely A</v>
      </c>
      <c r="D26" s="561" t="n">
        <v>1</v>
      </c>
      <c r="E26" s="561" t="s">
        <v>7</v>
      </c>
      <c r="F26" s="561" t="n">
        <v>4</v>
      </c>
      <c r="G26" s="567" t="str">
        <f aca="false">B6</f>
        <v>President</v>
      </c>
      <c r="H26" s="609" t="str">
        <f aca="false">B4</f>
        <v>Hostivař</v>
      </c>
      <c r="I26" s="561" t="n">
        <v>2</v>
      </c>
      <c r="J26" s="561" t="s">
        <v>7</v>
      </c>
      <c r="K26" s="561" t="n">
        <v>0</v>
      </c>
      <c r="L26" s="564"/>
      <c r="M26" s="564"/>
      <c r="N26" s="564"/>
      <c r="O26" s="564"/>
      <c r="P26" s="564"/>
      <c r="Q26" s="564"/>
    </row>
    <row r="27" customFormat="false" ht="12.8" hidden="false" customHeight="false" outlineLevel="0" collapsed="false">
      <c r="A27" s="558" t="n">
        <v>0.562500000000001</v>
      </c>
      <c r="B27" s="566" t="str">
        <f aca="false">C6</f>
        <v>Praga D</v>
      </c>
      <c r="C27" s="566" t="str">
        <f aca="false">C4</f>
        <v>Slavia D</v>
      </c>
      <c r="D27" s="561" t="n">
        <v>3</v>
      </c>
      <c r="E27" s="561" t="s">
        <v>7</v>
      </c>
      <c r="F27" s="561" t="n">
        <v>2</v>
      </c>
      <c r="G27" s="566" t="str">
        <f aca="false">C5</f>
        <v>Kbely D</v>
      </c>
      <c r="H27" s="577" t="str">
        <f aca="false">C7</f>
        <v>Bohemians D</v>
      </c>
      <c r="I27" s="561" t="n">
        <v>3</v>
      </c>
      <c r="J27" s="561" t="s">
        <v>7</v>
      </c>
      <c r="K27" s="561" t="n">
        <v>0</v>
      </c>
      <c r="L27" s="564"/>
      <c r="M27" s="564"/>
      <c r="N27" s="564"/>
      <c r="O27" s="564"/>
      <c r="P27" s="564"/>
      <c r="Q27" s="564"/>
    </row>
    <row r="28" customFormat="false" ht="12.8" hidden="false" customHeight="false" outlineLevel="0" collapsed="false">
      <c r="A28" s="558" t="n">
        <v>0.57638888888889</v>
      </c>
      <c r="B28" s="562" t="str">
        <f aca="false">B10</f>
        <v>Praga</v>
      </c>
      <c r="C28" s="586" t="str">
        <f aca="false">B7</f>
        <v>Kbely B</v>
      </c>
      <c r="D28" s="561" t="n">
        <v>0</v>
      </c>
      <c r="E28" s="561" t="s">
        <v>7</v>
      </c>
      <c r="F28" s="561" t="n">
        <v>1</v>
      </c>
      <c r="G28" s="575" t="str">
        <f aca="false">B8</f>
        <v>Slavia </v>
      </c>
      <c r="H28" s="619" t="str">
        <f aca="false">B9</f>
        <v>Bohemians</v>
      </c>
      <c r="I28" s="561" t="n">
        <v>5</v>
      </c>
      <c r="J28" s="561" t="s">
        <v>7</v>
      </c>
      <c r="K28" s="561" t="n">
        <v>1</v>
      </c>
      <c r="L28" s="564"/>
      <c r="M28" s="564"/>
      <c r="N28" s="564"/>
      <c r="O28" s="564"/>
      <c r="P28" s="564"/>
      <c r="Q28" s="564"/>
    </row>
    <row r="29" customFormat="false" ht="12.8" hidden="false" customHeight="false" outlineLevel="0" collapsed="false">
      <c r="A29" s="558" t="n">
        <v>0.59027777777778</v>
      </c>
      <c r="B29" s="626" t="s">
        <v>194</v>
      </c>
      <c r="C29" s="626"/>
      <c r="D29" s="626"/>
      <c r="E29" s="626"/>
      <c r="F29" s="626"/>
      <c r="G29" s="626"/>
      <c r="H29" s="627"/>
      <c r="I29" s="627"/>
      <c r="J29" s="627"/>
      <c r="K29" s="627"/>
      <c r="L29" s="564"/>
      <c r="M29" s="564"/>
      <c r="N29" s="564"/>
      <c r="O29" s="564"/>
      <c r="P29" s="564"/>
      <c r="Q29" s="564"/>
    </row>
    <row r="30" customFormat="false" ht="12.8" hidden="false" customHeight="false" outlineLevel="0" collapsed="false">
      <c r="B30" s="0"/>
      <c r="C30" s="0"/>
      <c r="D30" s="0"/>
      <c r="E30" s="0"/>
      <c r="F30" s="0"/>
      <c r="G30" s="0"/>
      <c r="H30" s="0"/>
      <c r="I30" s="0"/>
      <c r="J30" s="0"/>
      <c r="K30" s="0"/>
      <c r="L30" s="564"/>
      <c r="M30" s="564"/>
      <c r="N30" s="564"/>
      <c r="O30" s="564"/>
      <c r="P30" s="564"/>
      <c r="Q30" s="564"/>
    </row>
    <row r="31" customFormat="false" ht="12.8" hidden="false" customHeight="false" outlineLevel="0" collapsed="false">
      <c r="B31" s="0"/>
      <c r="C31" s="0"/>
      <c r="D31" s="0"/>
      <c r="E31" s="0"/>
      <c r="F31" s="0"/>
      <c r="G31" s="0"/>
      <c r="H31" s="0"/>
      <c r="I31" s="0"/>
      <c r="J31" s="0"/>
      <c r="K31" s="0"/>
      <c r="L31" s="564"/>
      <c r="M31" s="564"/>
      <c r="N31" s="564"/>
      <c r="O31" s="564"/>
      <c r="P31" s="564"/>
      <c r="Q31" s="564"/>
    </row>
    <row r="32" customFormat="false" ht="12.8" hidden="false" customHeight="false" outlineLevel="0" collapsed="false">
      <c r="B32" s="0"/>
      <c r="C32" s="0"/>
      <c r="D32" s="0"/>
      <c r="E32" s="0"/>
      <c r="F32" s="0"/>
      <c r="G32" s="0"/>
      <c r="H32" s="0"/>
      <c r="I32" s="0"/>
      <c r="J32" s="0"/>
      <c r="K32" s="0"/>
      <c r="L32" s="565"/>
      <c r="M32" s="565"/>
      <c r="N32" s="565"/>
      <c r="O32" s="565"/>
      <c r="P32" s="565"/>
      <c r="Q32" s="565"/>
    </row>
  </sheetData>
  <mergeCells count="31">
    <mergeCell ref="S3:U3"/>
    <mergeCell ref="V3:X3"/>
    <mergeCell ref="Y3:AA3"/>
    <mergeCell ref="AB3:AD3"/>
    <mergeCell ref="AE3:AG3"/>
    <mergeCell ref="AH3:AJ3"/>
    <mergeCell ref="AK3:AM3"/>
    <mergeCell ref="AN3:AP3"/>
    <mergeCell ref="S13:U13"/>
    <mergeCell ref="V13:X13"/>
    <mergeCell ref="Y13:AA13"/>
    <mergeCell ref="AB13:AD13"/>
    <mergeCell ref="AE13:AG13"/>
    <mergeCell ref="AH13:AJ13"/>
    <mergeCell ref="AK13:AM13"/>
    <mergeCell ref="AH14:AJ14"/>
    <mergeCell ref="AK14:AM14"/>
    <mergeCell ref="AH15:AJ15"/>
    <mergeCell ref="AK15:AM15"/>
    <mergeCell ref="AH16:AJ16"/>
    <mergeCell ref="AK16:AM16"/>
    <mergeCell ref="AH17:AJ17"/>
    <mergeCell ref="AK17:AM17"/>
    <mergeCell ref="AH18:AJ18"/>
    <mergeCell ref="AK18:AM18"/>
    <mergeCell ref="AH19:AJ19"/>
    <mergeCell ref="AK19:AM19"/>
    <mergeCell ref="AH20:AJ20"/>
    <mergeCell ref="AK20:AM20"/>
    <mergeCell ref="AH21:AJ21"/>
    <mergeCell ref="AK21:AM2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H3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23" activeCellId="0" sqref="B23"/>
    </sheetView>
  </sheetViews>
  <sheetFormatPr defaultColWidth="11.58984375" defaultRowHeight="16.5" zeroHeight="false" outlineLevelRow="0" outlineLevelCol="0"/>
  <cols>
    <col collapsed="false" customWidth="true" hidden="false" outlineLevel="0" max="1" min="1" style="0" width="2.42"/>
    <col collapsed="false" customWidth="true" hidden="false" outlineLevel="0" max="2" min="2" style="1" width="20.98"/>
    <col collapsed="false" customWidth="true" hidden="false" outlineLevel="0" max="3" min="3" style="1" width="3.86"/>
    <col collapsed="false" customWidth="true" hidden="false" outlineLevel="0" max="4" min="4" style="2" width="10"/>
    <col collapsed="false" customWidth="true" hidden="false" outlineLevel="0" max="5" min="5" style="3" width="7.87"/>
    <col collapsed="false" customWidth="true" hidden="false" outlineLevel="0" max="6" min="6" style="1" width="22.7"/>
    <col collapsed="false" customWidth="true" hidden="false" outlineLevel="0" max="7" min="7" style="4" width="2.42"/>
    <col collapsed="false" customWidth="true" hidden="false" outlineLevel="0" max="8" min="8" style="1" width="22.7"/>
    <col collapsed="false" customWidth="true" hidden="false" outlineLevel="0" max="9" min="9" style="1" width="5.28"/>
    <col collapsed="false" customWidth="true" hidden="false" outlineLevel="0" max="10" min="10" style="4" width="2.31"/>
    <col collapsed="false" customWidth="true" hidden="false" outlineLevel="0" max="11" min="11" style="1" width="5.57"/>
    <col collapsed="false" customWidth="true" hidden="true" outlineLevel="0" max="12" min="12" style="1" width="1.58"/>
    <col collapsed="false" customWidth="true" hidden="true" outlineLevel="0" max="13" min="13" style="1" width="16.14"/>
    <col collapsed="false" customWidth="true" hidden="false" outlineLevel="0" max="14" min="14" style="1" width="3.57"/>
    <col collapsed="false" customWidth="true" hidden="false" outlineLevel="0" max="15" min="15" style="1" width="3.42"/>
    <col collapsed="false" customWidth="true" hidden="false" outlineLevel="0" max="16" min="16" style="1" width="13.7"/>
    <col collapsed="false" customWidth="true" hidden="false" outlineLevel="0" max="17" min="17" style="1" width="6.15"/>
    <col collapsed="false" customWidth="true" hidden="false" outlineLevel="0" max="18" min="18" style="1" width="2.14"/>
    <col collapsed="false" customWidth="true" hidden="false" outlineLevel="0" max="20" min="19" style="1" width="6.15"/>
    <col collapsed="false" customWidth="true" hidden="false" outlineLevel="0" max="21" min="21" style="1" width="2.14"/>
    <col collapsed="false" customWidth="true" hidden="true" outlineLevel="0" max="22" min="22" style="1" width="6.15"/>
    <col collapsed="false" customWidth="true" hidden="true" outlineLevel="0" max="23" min="23" style="1" width="7"/>
    <col collapsed="false" customWidth="true" hidden="false" outlineLevel="0" max="25" min="24" style="1" width="6.15"/>
    <col collapsed="false" customWidth="true" hidden="false" outlineLevel="0" max="26" min="26" style="1" width="2.14"/>
    <col collapsed="false" customWidth="true" hidden="false" outlineLevel="0" max="27" min="27" style="1" width="6.15"/>
    <col collapsed="false" customWidth="true" hidden="false" outlineLevel="0" max="28" min="28" style="1" width="7.71"/>
    <col collapsed="false" customWidth="true" hidden="false" outlineLevel="0" max="29" min="29" style="4" width="2.14"/>
    <col collapsed="false" customWidth="true" hidden="false" outlineLevel="0" max="30" min="30" style="1" width="7.71"/>
    <col collapsed="false" customWidth="true" hidden="false" outlineLevel="0" max="32" min="31" style="1" width="9.29"/>
    <col collapsed="false" customWidth="false" hidden="false" outlineLevel="0" max="240" min="33" style="1" width="11.57"/>
    <col collapsed="false" customWidth="false" hidden="false" outlineLevel="0" max="251" min="241" style="5" width="11.57"/>
    <col collapsed="false" customWidth="true" hidden="false" outlineLevel="0" max="252" min="252" style="5" width="22.14"/>
    <col collapsed="false" customWidth="true" hidden="false" outlineLevel="0" max="253" min="253" style="5" width="4.86"/>
    <col collapsed="false" customWidth="true" hidden="false" outlineLevel="0" max="254" min="254" style="5" width="8.86"/>
    <col collapsed="false" customWidth="true" hidden="false" outlineLevel="0" max="255" min="255" style="5" width="7.57"/>
    <col collapsed="false" customWidth="true" hidden="false" outlineLevel="0" max="256" min="256" style="5" width="22.7"/>
    <col collapsed="false" customWidth="true" hidden="false" outlineLevel="0" max="257" min="257" style="5" width="2.42"/>
    <col collapsed="false" customWidth="true" hidden="false" outlineLevel="0" max="258" min="258" style="5" width="22.7"/>
    <col collapsed="false" customWidth="true" hidden="false" outlineLevel="0" max="259" min="259" style="5" width="5.28"/>
    <col collapsed="false" customWidth="true" hidden="false" outlineLevel="0" max="260" min="260" style="5" width="2.31"/>
    <col collapsed="false" customWidth="true" hidden="false" outlineLevel="0" max="261" min="261" style="5" width="5.57"/>
    <col collapsed="false" customWidth="false" hidden="true" outlineLevel="0" max="263" min="262" style="5" width="11.57"/>
    <col collapsed="false" customWidth="true" hidden="false" outlineLevel="0" max="264" min="264" style="5" width="3.57"/>
    <col collapsed="false" customWidth="true" hidden="false" outlineLevel="0" max="265" min="265" style="5" width="3.42"/>
    <col collapsed="false" customWidth="true" hidden="false" outlineLevel="0" max="266" min="266" style="5" width="13.7"/>
    <col collapsed="false" customWidth="true" hidden="false" outlineLevel="0" max="267" min="267" style="5" width="6.15"/>
    <col collapsed="false" customWidth="true" hidden="false" outlineLevel="0" max="268" min="268" style="5" width="2.14"/>
    <col collapsed="false" customWidth="true" hidden="false" outlineLevel="0" max="270" min="269" style="5" width="6.15"/>
    <col collapsed="false" customWidth="true" hidden="false" outlineLevel="0" max="271" min="271" style="5" width="2.14"/>
    <col collapsed="false" customWidth="false" hidden="true" outlineLevel="0" max="273" min="272" style="5" width="11.57"/>
    <col collapsed="false" customWidth="true" hidden="false" outlineLevel="0" max="275" min="274" style="5" width="6.15"/>
    <col collapsed="false" customWidth="true" hidden="false" outlineLevel="0" max="276" min="276" style="5" width="2.14"/>
    <col collapsed="false" customWidth="true" hidden="false" outlineLevel="0" max="278" min="277" style="5" width="6.15"/>
    <col collapsed="false" customWidth="true" hidden="false" outlineLevel="0" max="279" min="279" style="5" width="2.14"/>
    <col collapsed="false" customWidth="true" hidden="false" outlineLevel="0" max="281" min="280" style="5" width="6.15"/>
    <col collapsed="false" customWidth="true" hidden="false" outlineLevel="0" max="282" min="282" style="5" width="2.14"/>
    <col collapsed="false" customWidth="true" hidden="false" outlineLevel="0" max="283" min="283" style="5" width="6.15"/>
    <col collapsed="false" customWidth="true" hidden="false" outlineLevel="0" max="284" min="284" style="5" width="7.71"/>
    <col collapsed="false" customWidth="true" hidden="false" outlineLevel="0" max="285" min="285" style="5" width="2.14"/>
    <col collapsed="false" customWidth="true" hidden="false" outlineLevel="0" max="286" min="286" style="5" width="7.71"/>
    <col collapsed="false" customWidth="true" hidden="false" outlineLevel="0" max="288" min="287" style="5" width="9.29"/>
    <col collapsed="false" customWidth="false" hidden="false" outlineLevel="0" max="507" min="289" style="5" width="11.57"/>
    <col collapsed="false" customWidth="true" hidden="false" outlineLevel="0" max="508" min="508" style="5" width="22.14"/>
    <col collapsed="false" customWidth="true" hidden="false" outlineLevel="0" max="509" min="509" style="5" width="4.86"/>
    <col collapsed="false" customWidth="true" hidden="false" outlineLevel="0" max="510" min="510" style="5" width="8.86"/>
    <col collapsed="false" customWidth="true" hidden="false" outlineLevel="0" max="511" min="511" style="5" width="7.57"/>
    <col collapsed="false" customWidth="true" hidden="false" outlineLevel="0" max="512" min="512" style="5" width="22.7"/>
    <col collapsed="false" customWidth="true" hidden="false" outlineLevel="0" max="513" min="513" style="5" width="2.42"/>
    <col collapsed="false" customWidth="true" hidden="false" outlineLevel="0" max="514" min="514" style="5" width="22.7"/>
    <col collapsed="false" customWidth="true" hidden="false" outlineLevel="0" max="515" min="515" style="5" width="5.28"/>
    <col collapsed="false" customWidth="true" hidden="false" outlineLevel="0" max="516" min="516" style="5" width="2.31"/>
    <col collapsed="false" customWidth="true" hidden="false" outlineLevel="0" max="517" min="517" style="5" width="5.57"/>
    <col collapsed="false" customWidth="false" hidden="true" outlineLevel="0" max="519" min="518" style="5" width="11.57"/>
    <col collapsed="false" customWidth="true" hidden="false" outlineLevel="0" max="520" min="520" style="5" width="3.57"/>
    <col collapsed="false" customWidth="true" hidden="false" outlineLevel="0" max="521" min="521" style="5" width="3.42"/>
    <col collapsed="false" customWidth="true" hidden="false" outlineLevel="0" max="522" min="522" style="5" width="13.7"/>
    <col collapsed="false" customWidth="true" hidden="false" outlineLevel="0" max="523" min="523" style="5" width="6.15"/>
    <col collapsed="false" customWidth="true" hidden="false" outlineLevel="0" max="524" min="524" style="5" width="2.14"/>
    <col collapsed="false" customWidth="true" hidden="false" outlineLevel="0" max="526" min="525" style="5" width="6.15"/>
    <col collapsed="false" customWidth="true" hidden="false" outlineLevel="0" max="527" min="527" style="5" width="2.14"/>
    <col collapsed="false" customWidth="false" hidden="true" outlineLevel="0" max="529" min="528" style="5" width="11.57"/>
    <col collapsed="false" customWidth="true" hidden="false" outlineLevel="0" max="531" min="530" style="5" width="6.15"/>
    <col collapsed="false" customWidth="true" hidden="false" outlineLevel="0" max="532" min="532" style="5" width="2.14"/>
    <col collapsed="false" customWidth="true" hidden="false" outlineLevel="0" max="534" min="533" style="5" width="6.15"/>
    <col collapsed="false" customWidth="true" hidden="false" outlineLevel="0" max="535" min="535" style="5" width="2.14"/>
    <col collapsed="false" customWidth="true" hidden="false" outlineLevel="0" max="537" min="536" style="5" width="6.15"/>
    <col collapsed="false" customWidth="true" hidden="false" outlineLevel="0" max="538" min="538" style="5" width="2.14"/>
    <col collapsed="false" customWidth="true" hidden="false" outlineLevel="0" max="539" min="539" style="5" width="6.15"/>
    <col collapsed="false" customWidth="true" hidden="false" outlineLevel="0" max="540" min="540" style="5" width="7.71"/>
    <col collapsed="false" customWidth="true" hidden="false" outlineLevel="0" max="541" min="541" style="5" width="2.14"/>
    <col collapsed="false" customWidth="true" hidden="false" outlineLevel="0" max="542" min="542" style="5" width="7.71"/>
    <col collapsed="false" customWidth="true" hidden="false" outlineLevel="0" max="544" min="543" style="5" width="9.29"/>
    <col collapsed="false" customWidth="false" hidden="false" outlineLevel="0" max="763" min="545" style="5" width="11.57"/>
    <col collapsed="false" customWidth="true" hidden="false" outlineLevel="0" max="764" min="764" style="5" width="22.14"/>
    <col collapsed="false" customWidth="true" hidden="false" outlineLevel="0" max="765" min="765" style="5" width="4.86"/>
    <col collapsed="false" customWidth="true" hidden="false" outlineLevel="0" max="766" min="766" style="5" width="8.86"/>
    <col collapsed="false" customWidth="true" hidden="false" outlineLevel="0" max="767" min="767" style="5" width="7.57"/>
    <col collapsed="false" customWidth="true" hidden="false" outlineLevel="0" max="768" min="768" style="5" width="22.7"/>
    <col collapsed="false" customWidth="true" hidden="false" outlineLevel="0" max="769" min="769" style="5" width="2.42"/>
    <col collapsed="false" customWidth="true" hidden="false" outlineLevel="0" max="770" min="770" style="5" width="22.7"/>
    <col collapsed="false" customWidth="true" hidden="false" outlineLevel="0" max="771" min="771" style="5" width="5.28"/>
    <col collapsed="false" customWidth="true" hidden="false" outlineLevel="0" max="772" min="772" style="5" width="2.31"/>
    <col collapsed="false" customWidth="true" hidden="false" outlineLevel="0" max="773" min="773" style="5" width="5.57"/>
    <col collapsed="false" customWidth="false" hidden="true" outlineLevel="0" max="775" min="774" style="5" width="11.57"/>
    <col collapsed="false" customWidth="true" hidden="false" outlineLevel="0" max="776" min="776" style="5" width="3.57"/>
    <col collapsed="false" customWidth="true" hidden="false" outlineLevel="0" max="777" min="777" style="5" width="3.42"/>
    <col collapsed="false" customWidth="true" hidden="false" outlineLevel="0" max="778" min="778" style="5" width="13.7"/>
    <col collapsed="false" customWidth="true" hidden="false" outlineLevel="0" max="779" min="779" style="5" width="6.15"/>
    <col collapsed="false" customWidth="true" hidden="false" outlineLevel="0" max="780" min="780" style="5" width="2.14"/>
    <col collapsed="false" customWidth="true" hidden="false" outlineLevel="0" max="782" min="781" style="5" width="6.15"/>
    <col collapsed="false" customWidth="true" hidden="false" outlineLevel="0" max="783" min="783" style="5" width="2.14"/>
    <col collapsed="false" customWidth="false" hidden="true" outlineLevel="0" max="785" min="784" style="5" width="11.57"/>
    <col collapsed="false" customWidth="true" hidden="false" outlineLevel="0" max="787" min="786" style="5" width="6.15"/>
    <col collapsed="false" customWidth="true" hidden="false" outlineLevel="0" max="788" min="788" style="5" width="2.14"/>
    <col collapsed="false" customWidth="true" hidden="false" outlineLevel="0" max="790" min="789" style="5" width="6.15"/>
    <col collapsed="false" customWidth="true" hidden="false" outlineLevel="0" max="791" min="791" style="5" width="2.14"/>
    <col collapsed="false" customWidth="true" hidden="false" outlineLevel="0" max="793" min="792" style="5" width="6.15"/>
    <col collapsed="false" customWidth="true" hidden="false" outlineLevel="0" max="794" min="794" style="5" width="2.14"/>
    <col collapsed="false" customWidth="true" hidden="false" outlineLevel="0" max="795" min="795" style="5" width="6.15"/>
    <col collapsed="false" customWidth="true" hidden="false" outlineLevel="0" max="796" min="796" style="5" width="7.71"/>
    <col collapsed="false" customWidth="true" hidden="false" outlineLevel="0" max="797" min="797" style="5" width="2.14"/>
    <col collapsed="false" customWidth="true" hidden="false" outlineLevel="0" max="798" min="798" style="5" width="7.71"/>
    <col collapsed="false" customWidth="true" hidden="false" outlineLevel="0" max="800" min="799" style="5" width="9.29"/>
    <col collapsed="false" customWidth="false" hidden="false" outlineLevel="0" max="1019" min="801" style="5" width="11.57"/>
  </cols>
  <sheetData>
    <row r="1" s="5" customFormat="true" ht="16.5" hidden="false" customHeight="false" outlineLevel="0" collapsed="false">
      <c r="B1" s="1"/>
      <c r="C1" s="1"/>
      <c r="D1" s="6"/>
      <c r="E1" s="6"/>
      <c r="F1" s="6"/>
      <c r="G1" s="6"/>
      <c r="H1" s="6"/>
      <c r="I1" s="6"/>
      <c r="J1" s="6"/>
      <c r="K1" s="6"/>
      <c r="L1" s="1"/>
      <c r="M1" s="1"/>
      <c r="N1" s="1"/>
      <c r="O1" s="1"/>
      <c r="P1" s="7"/>
      <c r="Q1" s="7"/>
      <c r="R1" s="7"/>
      <c r="S1" s="7"/>
      <c r="T1" s="7"/>
      <c r="U1" s="7"/>
      <c r="V1" s="7"/>
      <c r="W1" s="7"/>
      <c r="X1" s="1"/>
      <c r="Y1" s="1"/>
      <c r="Z1" s="1"/>
      <c r="AA1" s="1"/>
      <c r="AB1" s="1"/>
      <c r="AC1" s="4"/>
      <c r="AD1" s="1"/>
      <c r="AE1" s="1"/>
      <c r="AF1" s="1"/>
    </row>
    <row r="2" s="5" customFormat="true" ht="16.5" hidden="false" customHeight="false" outlineLevel="0" collapsed="false">
      <c r="B2" s="1"/>
      <c r="C2" s="1"/>
      <c r="D2" s="8" t="s">
        <v>195</v>
      </c>
      <c r="E2" s="8"/>
      <c r="F2" s="8"/>
      <c r="G2" s="8"/>
      <c r="H2" s="8"/>
      <c r="I2" s="8"/>
      <c r="J2" s="8"/>
      <c r="K2" s="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4"/>
      <c r="AD2" s="1"/>
      <c r="AE2" s="1"/>
      <c r="AF2" s="1"/>
    </row>
    <row r="3" s="5" customFormat="true" ht="16.5" hidden="false" customHeight="false" outlineLevel="0" collapsed="false">
      <c r="B3" s="1"/>
      <c r="C3" s="1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628" t="s">
        <v>1</v>
      </c>
      <c r="Q3" s="629" t="s">
        <v>9</v>
      </c>
      <c r="R3" s="629"/>
      <c r="S3" s="629"/>
      <c r="T3" s="630" t="s">
        <v>196</v>
      </c>
      <c r="U3" s="630"/>
      <c r="V3" s="630"/>
      <c r="W3" s="630"/>
      <c r="X3" s="630"/>
      <c r="Y3" s="631" t="s">
        <v>197</v>
      </c>
      <c r="Z3" s="631"/>
      <c r="AA3" s="631"/>
      <c r="AB3" s="15" t="s">
        <v>2</v>
      </c>
      <c r="AC3" s="15"/>
      <c r="AD3" s="15"/>
      <c r="AE3" s="16" t="s">
        <v>3</v>
      </c>
      <c r="AF3" s="16" t="s">
        <v>4</v>
      </c>
    </row>
    <row r="4" s="5" customFormat="true" ht="16.5" hidden="false" customHeight="false" outlineLevel="0" collapsed="false">
      <c r="B4" s="156" t="s">
        <v>5</v>
      </c>
      <c r="C4" s="7"/>
      <c r="D4" s="118" t="s">
        <v>198</v>
      </c>
      <c r="E4" s="118"/>
      <c r="F4" s="118"/>
      <c r="G4" s="2"/>
      <c r="H4" s="632"/>
      <c r="I4" s="2"/>
      <c r="J4" s="2"/>
      <c r="K4" s="2"/>
      <c r="L4" s="1"/>
      <c r="M4" s="1"/>
      <c r="N4" s="1"/>
      <c r="O4" s="1"/>
      <c r="P4" s="633" t="s">
        <v>9</v>
      </c>
      <c r="Q4" s="22"/>
      <c r="R4" s="23" t="s">
        <v>7</v>
      </c>
      <c r="S4" s="23"/>
      <c r="T4" s="24" t="n">
        <v>10</v>
      </c>
      <c r="U4" s="25" t="s">
        <v>7</v>
      </c>
      <c r="V4" s="25"/>
      <c r="W4" s="634"/>
      <c r="X4" s="25" t="n">
        <v>0</v>
      </c>
      <c r="Y4" s="25" t="n">
        <v>4</v>
      </c>
      <c r="Z4" s="25" t="s">
        <v>7</v>
      </c>
      <c r="AA4" s="25" t="n">
        <v>0</v>
      </c>
      <c r="AB4" s="189" t="n">
        <v>14</v>
      </c>
      <c r="AC4" s="32" t="s">
        <v>7</v>
      </c>
      <c r="AD4" s="32" t="n">
        <v>0</v>
      </c>
      <c r="AE4" s="33" t="n">
        <v>6</v>
      </c>
      <c r="AF4" s="33" t="s">
        <v>134</v>
      </c>
    </row>
    <row r="5" s="5" customFormat="true" ht="17.25" hidden="false" customHeight="false" outlineLevel="0" collapsed="false">
      <c r="B5" s="1"/>
      <c r="C5" s="635"/>
      <c r="D5" s="635"/>
      <c r="E5" s="2"/>
      <c r="F5" s="636"/>
      <c r="G5" s="19"/>
      <c r="H5" s="637"/>
      <c r="I5" s="2"/>
      <c r="J5" s="2"/>
      <c r="K5" s="2"/>
      <c r="L5" s="1"/>
      <c r="M5" s="1"/>
      <c r="N5" s="1"/>
      <c r="O5" s="1"/>
      <c r="P5" s="638" t="s">
        <v>196</v>
      </c>
      <c r="Q5" s="27" t="n">
        <v>0</v>
      </c>
      <c r="R5" s="28" t="s">
        <v>7</v>
      </c>
      <c r="S5" s="28" t="n">
        <v>10</v>
      </c>
      <c r="T5" s="22"/>
      <c r="U5" s="23" t="s">
        <v>7</v>
      </c>
      <c r="V5" s="23"/>
      <c r="W5" s="639"/>
      <c r="X5" s="23"/>
      <c r="Y5" s="27" t="n">
        <v>1</v>
      </c>
      <c r="Z5" s="28" t="s">
        <v>7</v>
      </c>
      <c r="AA5" s="28" t="n">
        <v>9</v>
      </c>
      <c r="AB5" s="640" t="n">
        <v>1</v>
      </c>
      <c r="AC5" s="32" t="s">
        <v>7</v>
      </c>
      <c r="AD5" s="28" t="n">
        <v>19</v>
      </c>
      <c r="AE5" s="39" t="n">
        <v>0</v>
      </c>
      <c r="AF5" s="39" t="s">
        <v>132</v>
      </c>
    </row>
    <row r="6" s="5" customFormat="true" ht="17.25" hidden="false" customHeight="false" outlineLevel="0" collapsed="false">
      <c r="B6" s="641" t="s">
        <v>1</v>
      </c>
      <c r="C6" s="635"/>
      <c r="D6" s="118" t="s">
        <v>199</v>
      </c>
      <c r="E6" s="118"/>
      <c r="F6" s="118"/>
      <c r="G6" s="19"/>
      <c r="H6" s="637"/>
      <c r="I6" s="2"/>
      <c r="J6" s="2"/>
      <c r="K6" s="2"/>
      <c r="L6" s="1"/>
      <c r="M6" s="1"/>
      <c r="N6" s="1"/>
      <c r="O6" s="1"/>
      <c r="P6" s="642" t="s">
        <v>197</v>
      </c>
      <c r="Q6" s="27" t="n">
        <v>9</v>
      </c>
      <c r="R6" s="28" t="s">
        <v>7</v>
      </c>
      <c r="S6" s="28" t="n">
        <v>1</v>
      </c>
      <c r="T6" s="27" t="n">
        <v>0</v>
      </c>
      <c r="U6" s="28" t="s">
        <v>7</v>
      </c>
      <c r="V6" s="28"/>
      <c r="W6" s="643"/>
      <c r="X6" s="28" t="n">
        <v>4</v>
      </c>
      <c r="Y6" s="22"/>
      <c r="Z6" s="23" t="s">
        <v>7</v>
      </c>
      <c r="AA6" s="23"/>
      <c r="AB6" s="43" t="n">
        <v>9</v>
      </c>
      <c r="AC6" s="32" t="s">
        <v>7</v>
      </c>
      <c r="AD6" s="28" t="n">
        <v>5</v>
      </c>
      <c r="AE6" s="101" t="n">
        <v>3</v>
      </c>
      <c r="AF6" s="39" t="s">
        <v>133</v>
      </c>
    </row>
    <row r="7" s="5" customFormat="true" ht="16.5" hidden="false" customHeight="false" outlineLevel="0" collapsed="false">
      <c r="B7" s="644" t="s">
        <v>9</v>
      </c>
      <c r="C7" s="635"/>
      <c r="D7" s="118" t="s">
        <v>200</v>
      </c>
      <c r="E7" s="118"/>
      <c r="F7" s="118"/>
      <c r="G7" s="19"/>
      <c r="H7" s="637"/>
      <c r="I7" s="2"/>
      <c r="J7" s="2"/>
      <c r="K7" s="2"/>
      <c r="L7" s="1"/>
      <c r="M7" s="1"/>
      <c r="N7" s="1"/>
      <c r="O7" s="1"/>
      <c r="P7" s="645"/>
      <c r="Q7" s="646"/>
      <c r="R7" s="634"/>
      <c r="S7" s="634"/>
      <c r="T7" s="646"/>
      <c r="U7" s="634"/>
      <c r="V7" s="634"/>
      <c r="W7" s="634"/>
      <c r="X7" s="634"/>
      <c r="Y7" s="646"/>
      <c r="Z7" s="634"/>
      <c r="AA7" s="634"/>
      <c r="AB7" s="647"/>
      <c r="AC7" s="126"/>
      <c r="AD7" s="634"/>
      <c r="AE7" s="464"/>
      <c r="AF7" s="464"/>
      <c r="AG7" s="648"/>
      <c r="AH7" s="648"/>
    </row>
    <row r="8" s="5" customFormat="true" ht="16.5" hidden="false" customHeight="false" outlineLevel="0" collapsed="false">
      <c r="B8" s="649" t="s">
        <v>13</v>
      </c>
      <c r="C8" s="1"/>
      <c r="D8" s="2"/>
      <c r="E8" s="3"/>
      <c r="F8" s="53"/>
      <c r="G8" s="4"/>
      <c r="H8" s="1"/>
      <c r="I8" s="1"/>
      <c r="J8" s="4"/>
      <c r="K8" s="1"/>
      <c r="L8" s="1"/>
      <c r="M8" s="1"/>
      <c r="N8" s="1"/>
      <c r="O8" s="1"/>
      <c r="P8" s="1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1"/>
      <c r="AF8" s="1"/>
    </row>
    <row r="9" s="5" customFormat="true" ht="17.25" hidden="false" customHeight="false" outlineLevel="0" collapsed="false">
      <c r="B9" s="650" t="s">
        <v>158</v>
      </c>
      <c r="C9" s="1"/>
      <c r="D9" s="2"/>
      <c r="E9" s="3"/>
      <c r="F9" s="53"/>
      <c r="G9" s="4"/>
      <c r="H9" s="1"/>
      <c r="I9" s="1"/>
      <c r="J9" s="4"/>
      <c r="K9" s="1"/>
      <c r="L9" s="1"/>
      <c r="M9" s="1"/>
      <c r="N9" s="1"/>
      <c r="O9" s="1"/>
      <c r="P9" s="651" t="s">
        <v>6</v>
      </c>
      <c r="Q9" s="652" t="s">
        <v>201</v>
      </c>
      <c r="R9" s="652"/>
      <c r="S9" s="652"/>
      <c r="T9" s="653" t="s">
        <v>202</v>
      </c>
      <c r="U9" s="653"/>
      <c r="V9" s="653"/>
      <c r="W9" s="653"/>
      <c r="X9" s="653"/>
      <c r="Y9" s="654" t="s">
        <v>55</v>
      </c>
      <c r="Z9" s="654"/>
      <c r="AA9" s="654"/>
      <c r="AB9" s="15" t="s">
        <v>2</v>
      </c>
      <c r="AC9" s="15"/>
      <c r="AD9" s="15"/>
      <c r="AE9" s="655" t="s">
        <v>3</v>
      </c>
      <c r="AF9" s="61" t="s">
        <v>4</v>
      </c>
    </row>
    <row r="10" s="1" customFormat="true" ht="17.25" hidden="false" customHeight="false" outlineLevel="0" collapsed="false">
      <c r="D10" s="62" t="s">
        <v>18</v>
      </c>
      <c r="E10" s="62" t="s">
        <v>19</v>
      </c>
      <c r="F10" s="63" t="s">
        <v>20</v>
      </c>
      <c r="G10" s="63"/>
      <c r="H10" s="63"/>
      <c r="I10" s="63" t="s">
        <v>21</v>
      </c>
      <c r="J10" s="63"/>
      <c r="K10" s="63"/>
      <c r="L10" s="64" t="s">
        <v>22</v>
      </c>
      <c r="M10" s="64" t="s">
        <v>23</v>
      </c>
      <c r="N10" s="65"/>
      <c r="O10" s="65"/>
      <c r="P10" s="656" t="s">
        <v>201</v>
      </c>
      <c r="Q10" s="67"/>
      <c r="R10" s="68" t="s">
        <v>7</v>
      </c>
      <c r="S10" s="68"/>
      <c r="T10" s="657" t="n">
        <v>7</v>
      </c>
      <c r="U10" s="70" t="s">
        <v>7</v>
      </c>
      <c r="V10" s="70"/>
      <c r="W10" s="126"/>
      <c r="X10" s="70" t="n">
        <v>0</v>
      </c>
      <c r="Y10" s="32" t="n">
        <v>4</v>
      </c>
      <c r="Z10" s="70" t="s">
        <v>7</v>
      </c>
      <c r="AA10" s="32" t="n">
        <v>1</v>
      </c>
      <c r="AB10" s="189" t="n">
        <v>11</v>
      </c>
      <c r="AC10" s="32" t="s">
        <v>7</v>
      </c>
      <c r="AD10" s="32" t="n">
        <v>1</v>
      </c>
      <c r="AE10" s="658" t="n">
        <v>6</v>
      </c>
      <c r="AF10" s="74" t="s">
        <v>134</v>
      </c>
    </row>
    <row r="11" s="1" customFormat="true" ht="17.85" hidden="false" customHeight="true" outlineLevel="0" collapsed="false">
      <c r="B11" s="659" t="s">
        <v>6</v>
      </c>
      <c r="D11" s="660" t="n">
        <v>0.416666666666667</v>
      </c>
      <c r="E11" s="661" t="s">
        <v>25</v>
      </c>
      <c r="F11" s="662" t="s">
        <v>9</v>
      </c>
      <c r="G11" s="663" t="s">
        <v>7</v>
      </c>
      <c r="H11" s="664" t="s">
        <v>13</v>
      </c>
      <c r="I11" s="665" t="n">
        <v>10</v>
      </c>
      <c r="J11" s="666" t="s">
        <v>7</v>
      </c>
      <c r="K11" s="667" t="n">
        <v>0</v>
      </c>
      <c r="L11" s="84"/>
      <c r="M11" s="84"/>
      <c r="P11" s="653" t="s">
        <v>202</v>
      </c>
      <c r="Q11" s="50" t="n">
        <v>0</v>
      </c>
      <c r="R11" s="32" t="s">
        <v>7</v>
      </c>
      <c r="S11" s="32" t="n">
        <v>7</v>
      </c>
      <c r="T11" s="67"/>
      <c r="U11" s="68" t="s">
        <v>7</v>
      </c>
      <c r="V11" s="68"/>
      <c r="W11" s="668"/>
      <c r="X11" s="68"/>
      <c r="Y11" s="50" t="n">
        <v>0</v>
      </c>
      <c r="Z11" s="32" t="s">
        <v>7</v>
      </c>
      <c r="AA11" s="32" t="n">
        <v>4</v>
      </c>
      <c r="AB11" s="640" t="n">
        <v>0</v>
      </c>
      <c r="AC11" s="32" t="s">
        <v>7</v>
      </c>
      <c r="AD11" s="28" t="n">
        <v>11</v>
      </c>
      <c r="AE11" s="640" t="n">
        <v>0</v>
      </c>
      <c r="AF11" s="39" t="s">
        <v>132</v>
      </c>
    </row>
    <row r="12" s="1" customFormat="true" ht="17.85" hidden="false" customHeight="true" outlineLevel="0" collapsed="false">
      <c r="B12" s="669" t="s">
        <v>12</v>
      </c>
      <c r="D12" s="670" t="n">
        <v>0.416666666666667</v>
      </c>
      <c r="E12" s="671" t="s">
        <v>26</v>
      </c>
      <c r="F12" s="672" t="s">
        <v>12</v>
      </c>
      <c r="G12" s="673" t="s">
        <v>7</v>
      </c>
      <c r="H12" s="674" t="s">
        <v>56</v>
      </c>
      <c r="I12" s="675" t="n">
        <v>7</v>
      </c>
      <c r="J12" s="676" t="s">
        <v>7</v>
      </c>
      <c r="K12" s="677" t="n">
        <v>0</v>
      </c>
      <c r="L12" s="84"/>
      <c r="M12" s="84"/>
      <c r="P12" s="678" t="s">
        <v>55</v>
      </c>
      <c r="Q12" s="50" t="n">
        <v>1</v>
      </c>
      <c r="R12" s="32" t="s">
        <v>7</v>
      </c>
      <c r="S12" s="32" t="n">
        <v>4</v>
      </c>
      <c r="T12" s="50" t="n">
        <v>4</v>
      </c>
      <c r="U12" s="32" t="s">
        <v>7</v>
      </c>
      <c r="V12" s="32"/>
      <c r="W12" s="108"/>
      <c r="X12" s="32" t="n">
        <v>0</v>
      </c>
      <c r="Y12" s="67"/>
      <c r="Z12" s="68" t="s">
        <v>7</v>
      </c>
      <c r="AA12" s="68"/>
      <c r="AB12" s="43" t="n">
        <v>5</v>
      </c>
      <c r="AC12" s="32" t="s">
        <v>7</v>
      </c>
      <c r="AD12" s="28" t="n">
        <v>4</v>
      </c>
      <c r="AE12" s="679" t="n">
        <v>3</v>
      </c>
      <c r="AF12" s="39" t="s">
        <v>133</v>
      </c>
    </row>
    <row r="13" s="1" customFormat="true" ht="17.85" hidden="false" customHeight="true" outlineLevel="0" collapsed="false">
      <c r="B13" s="680" t="s">
        <v>56</v>
      </c>
      <c r="D13" s="681" t="n">
        <v>0.416666666666667</v>
      </c>
      <c r="E13" s="682" t="s">
        <v>27</v>
      </c>
      <c r="F13" s="683" t="s">
        <v>15</v>
      </c>
      <c r="G13" s="684" t="s">
        <v>7</v>
      </c>
      <c r="H13" s="685" t="s">
        <v>10</v>
      </c>
      <c r="I13" s="686" t="n">
        <v>1</v>
      </c>
      <c r="J13" s="687" t="s">
        <v>7</v>
      </c>
      <c r="K13" s="688" t="n">
        <v>0</v>
      </c>
      <c r="L13" s="84"/>
      <c r="M13" s="84"/>
      <c r="P13" s="463"/>
      <c r="Q13" s="213"/>
      <c r="R13" s="126"/>
      <c r="S13" s="126"/>
      <c r="T13" s="213"/>
      <c r="U13" s="126"/>
      <c r="V13" s="126"/>
      <c r="W13" s="126"/>
      <c r="X13" s="126"/>
      <c r="Y13" s="213"/>
      <c r="Z13" s="126"/>
      <c r="AA13" s="126"/>
      <c r="AB13" s="647"/>
      <c r="AC13" s="126"/>
      <c r="AD13" s="634"/>
      <c r="AE13" s="464"/>
      <c r="AF13" s="464"/>
    </row>
    <row r="14" s="1" customFormat="true" ht="17.85" hidden="false" customHeight="true" outlineLevel="0" collapsed="false">
      <c r="B14" s="689" t="s">
        <v>55</v>
      </c>
      <c r="D14" s="660" t="n">
        <v>0.434027777777778</v>
      </c>
      <c r="E14" s="661" t="s">
        <v>25</v>
      </c>
      <c r="F14" s="690" t="s">
        <v>9</v>
      </c>
      <c r="G14" s="691" t="s">
        <v>7</v>
      </c>
      <c r="H14" s="692" t="s">
        <v>158</v>
      </c>
      <c r="I14" s="665" t="n">
        <v>4</v>
      </c>
      <c r="J14" s="666" t="s">
        <v>7</v>
      </c>
      <c r="K14" s="667" t="n">
        <v>0</v>
      </c>
      <c r="L14" s="84"/>
      <c r="M14" s="84"/>
      <c r="P14" s="693"/>
      <c r="Q14" s="213"/>
      <c r="R14" s="126"/>
      <c r="S14" s="126"/>
      <c r="T14" s="213"/>
      <c r="U14" s="126"/>
      <c r="V14" s="126"/>
      <c r="W14" s="126"/>
      <c r="X14" s="126"/>
      <c r="Y14" s="213"/>
      <c r="Z14" s="126"/>
      <c r="AA14" s="126"/>
      <c r="AB14" s="646"/>
      <c r="AC14" s="126"/>
      <c r="AD14" s="634"/>
      <c r="AE14" s="464"/>
      <c r="AF14" s="464"/>
    </row>
    <row r="15" s="1" customFormat="true" ht="17.85" hidden="false" customHeight="true" outlineLevel="0" collapsed="false">
      <c r="B15" s="694"/>
      <c r="D15" s="670" t="n">
        <v>0.434027777777778</v>
      </c>
      <c r="E15" s="671" t="s">
        <v>26</v>
      </c>
      <c r="F15" s="672" t="s">
        <v>12</v>
      </c>
      <c r="G15" s="673" t="s">
        <v>7</v>
      </c>
      <c r="H15" s="695" t="s">
        <v>55</v>
      </c>
      <c r="I15" s="675" t="n">
        <v>4</v>
      </c>
      <c r="J15" s="676" t="s">
        <v>7</v>
      </c>
      <c r="K15" s="677" t="n">
        <v>1</v>
      </c>
      <c r="L15" s="84"/>
      <c r="M15" s="84"/>
      <c r="P15" s="696" t="s">
        <v>203</v>
      </c>
      <c r="Q15" s="697" t="s">
        <v>15</v>
      </c>
      <c r="R15" s="697"/>
      <c r="S15" s="697"/>
      <c r="T15" s="698" t="s">
        <v>10</v>
      </c>
      <c r="U15" s="698"/>
      <c r="V15" s="698"/>
      <c r="W15" s="698"/>
      <c r="X15" s="698"/>
      <c r="Y15" s="699" t="s">
        <v>54</v>
      </c>
      <c r="Z15" s="699"/>
      <c r="AA15" s="699"/>
      <c r="AB15" s="16" t="s">
        <v>2</v>
      </c>
      <c r="AC15" s="16"/>
      <c r="AD15" s="16"/>
      <c r="AE15" s="700" t="s">
        <v>3</v>
      </c>
      <c r="AF15" s="700" t="s">
        <v>4</v>
      </c>
    </row>
    <row r="16" s="1" customFormat="true" ht="17.85" hidden="false" customHeight="true" outlineLevel="0" collapsed="false">
      <c r="B16" s="701" t="s">
        <v>203</v>
      </c>
      <c r="D16" s="702" t="n">
        <v>0.434027777777778</v>
      </c>
      <c r="E16" s="682" t="s">
        <v>27</v>
      </c>
      <c r="F16" s="703" t="s">
        <v>15</v>
      </c>
      <c r="G16" s="684" t="s">
        <v>7</v>
      </c>
      <c r="H16" s="704" t="s">
        <v>54</v>
      </c>
      <c r="I16" s="686" t="n">
        <v>3</v>
      </c>
      <c r="J16" s="687" t="s">
        <v>7</v>
      </c>
      <c r="K16" s="688" t="n">
        <v>0</v>
      </c>
      <c r="L16" s="84"/>
      <c r="M16" s="84"/>
      <c r="P16" s="697" t="s">
        <v>15</v>
      </c>
      <c r="Q16" s="705"/>
      <c r="R16" s="68"/>
      <c r="S16" s="68"/>
      <c r="T16" s="32" t="n">
        <v>1</v>
      </c>
      <c r="U16" s="32" t="s">
        <v>7</v>
      </c>
      <c r="V16" s="32"/>
      <c r="W16" s="32"/>
      <c r="X16" s="32" t="n">
        <v>0</v>
      </c>
      <c r="Y16" s="32" t="n">
        <v>3</v>
      </c>
      <c r="Z16" s="32" t="s">
        <v>7</v>
      </c>
      <c r="AA16" s="32" t="n">
        <v>0</v>
      </c>
      <c r="AB16" s="32" t="n">
        <v>4</v>
      </c>
      <c r="AC16" s="32" t="s">
        <v>7</v>
      </c>
      <c r="AD16" s="32" t="n">
        <v>0</v>
      </c>
      <c r="AE16" s="32" t="n">
        <v>6</v>
      </c>
      <c r="AF16" s="32" t="s">
        <v>134</v>
      </c>
    </row>
    <row r="17" s="1" customFormat="true" ht="17.85" hidden="false" customHeight="true" outlineLevel="0" collapsed="false">
      <c r="B17" s="706" t="s">
        <v>15</v>
      </c>
      <c r="D17" s="707" t="n">
        <v>0.451388888888889</v>
      </c>
      <c r="E17" s="708" t="s">
        <v>25</v>
      </c>
      <c r="F17" s="664" t="s">
        <v>13</v>
      </c>
      <c r="G17" s="663" t="s">
        <v>7</v>
      </c>
      <c r="H17" s="709" t="s">
        <v>158</v>
      </c>
      <c r="I17" s="710" t="n">
        <v>1</v>
      </c>
      <c r="J17" s="666" t="s">
        <v>7</v>
      </c>
      <c r="K17" s="711" t="n">
        <v>9</v>
      </c>
      <c r="L17" s="125"/>
      <c r="M17" s="125"/>
      <c r="P17" s="698" t="s">
        <v>10</v>
      </c>
      <c r="Q17" s="32" t="n">
        <v>0</v>
      </c>
      <c r="R17" s="32" t="s">
        <v>7</v>
      </c>
      <c r="S17" s="32" t="n">
        <v>1</v>
      </c>
      <c r="T17" s="68"/>
      <c r="U17" s="68"/>
      <c r="V17" s="68"/>
      <c r="W17" s="68"/>
      <c r="X17" s="68"/>
      <c r="Y17" s="32" t="n">
        <v>3</v>
      </c>
      <c r="Z17" s="32" t="s">
        <v>7</v>
      </c>
      <c r="AA17" s="32" t="n">
        <v>2</v>
      </c>
      <c r="AB17" s="32" t="n">
        <v>3</v>
      </c>
      <c r="AC17" s="32" t="s">
        <v>7</v>
      </c>
      <c r="AD17" s="32" t="n">
        <v>3</v>
      </c>
      <c r="AE17" s="32" t="n">
        <v>3</v>
      </c>
      <c r="AF17" s="32" t="s">
        <v>133</v>
      </c>
    </row>
    <row r="18" s="1" customFormat="true" ht="17.85" hidden="false" customHeight="true" outlineLevel="0" collapsed="false">
      <c r="B18" s="712" t="s">
        <v>10</v>
      </c>
      <c r="D18" s="713" t="n">
        <v>0.451388888888889</v>
      </c>
      <c r="E18" s="714" t="s">
        <v>26</v>
      </c>
      <c r="F18" s="715" t="s">
        <v>56</v>
      </c>
      <c r="G18" s="716" t="s">
        <v>7</v>
      </c>
      <c r="H18" s="717" t="s">
        <v>55</v>
      </c>
      <c r="I18" s="675" t="n">
        <v>0</v>
      </c>
      <c r="J18" s="718" t="s">
        <v>7</v>
      </c>
      <c r="K18" s="677" t="n">
        <v>4</v>
      </c>
      <c r="L18" s="84"/>
      <c r="M18" s="84"/>
      <c r="P18" s="719" t="s">
        <v>54</v>
      </c>
      <c r="Q18" s="50" t="n">
        <v>0</v>
      </c>
      <c r="R18" s="32" t="s">
        <v>7</v>
      </c>
      <c r="S18" s="32" t="n">
        <v>3</v>
      </c>
      <c r="T18" s="720" t="n">
        <v>2</v>
      </c>
      <c r="U18" s="32" t="s">
        <v>7</v>
      </c>
      <c r="V18" s="32"/>
      <c r="W18" s="32"/>
      <c r="X18" s="720" t="n">
        <v>3</v>
      </c>
      <c r="Y18" s="68"/>
      <c r="Z18" s="68"/>
      <c r="AA18" s="68"/>
      <c r="AB18" s="32" t="n">
        <v>2</v>
      </c>
      <c r="AC18" s="32" t="s">
        <v>7</v>
      </c>
      <c r="AD18" s="32" t="n">
        <v>6</v>
      </c>
      <c r="AE18" s="32" t="n">
        <v>0</v>
      </c>
      <c r="AF18" s="32" t="s">
        <v>132</v>
      </c>
    </row>
    <row r="19" s="1" customFormat="true" ht="17.85" hidden="false" customHeight="true" outlineLevel="0" collapsed="false">
      <c r="B19" s="721" t="s">
        <v>54</v>
      </c>
      <c r="D19" s="722" t="n">
        <v>0.451388888888889</v>
      </c>
      <c r="E19" s="723" t="s">
        <v>27</v>
      </c>
      <c r="F19" s="685" t="s">
        <v>10</v>
      </c>
      <c r="G19" s="684" t="s">
        <v>7</v>
      </c>
      <c r="H19" s="724" t="s">
        <v>54</v>
      </c>
      <c r="I19" s="686" t="n">
        <v>3</v>
      </c>
      <c r="J19" s="687" t="s">
        <v>7</v>
      </c>
      <c r="K19" s="688" t="n">
        <v>2</v>
      </c>
      <c r="L19" s="84"/>
      <c r="M19" s="84"/>
      <c r="P19" s="725"/>
      <c r="Q19" s="725"/>
      <c r="AC19" s="4"/>
    </row>
    <row r="20" s="1" customFormat="true" ht="17.85" hidden="false" customHeight="true" outlineLevel="0" collapsed="false">
      <c r="B20" s="135"/>
      <c r="D20" s="726"/>
      <c r="E20" s="727"/>
      <c r="F20" s="728"/>
      <c r="G20" s="215"/>
      <c r="H20" s="729"/>
      <c r="I20" s="730"/>
      <c r="J20" s="126"/>
      <c r="K20" s="731"/>
      <c r="L20" s="84"/>
      <c r="M20" s="84"/>
      <c r="P20" s="635"/>
      <c r="Q20" s="635"/>
      <c r="AC20" s="4"/>
    </row>
    <row r="21" s="1" customFormat="true" ht="17.85" hidden="false" customHeight="true" outlineLevel="0" collapsed="false">
      <c r="D21" s="726"/>
      <c r="E21" s="727"/>
      <c r="F21" s="732"/>
      <c r="G21" s="215"/>
      <c r="H21" s="733"/>
      <c r="I21" s="730"/>
      <c r="J21" s="126"/>
      <c r="K21" s="731"/>
      <c r="L21" s="84"/>
      <c r="M21" s="84"/>
      <c r="P21" s="734" t="s">
        <v>204</v>
      </c>
      <c r="Q21" s="735" t="s">
        <v>205</v>
      </c>
      <c r="R21" s="735"/>
      <c r="S21" s="735"/>
      <c r="T21" s="736" t="s">
        <v>201</v>
      </c>
      <c r="U21" s="736"/>
      <c r="V21" s="736"/>
      <c r="W21" s="736"/>
      <c r="X21" s="736"/>
      <c r="Y21" s="735" t="s">
        <v>15</v>
      </c>
      <c r="Z21" s="735"/>
      <c r="AA21" s="735"/>
      <c r="AB21" s="737" t="s">
        <v>2</v>
      </c>
      <c r="AC21" s="737"/>
      <c r="AD21" s="737"/>
      <c r="AE21" s="737" t="s">
        <v>3</v>
      </c>
      <c r="AF21" s="737" t="s">
        <v>4</v>
      </c>
    </row>
    <row r="22" s="1" customFormat="true" ht="17.85" hidden="false" customHeight="true" outlineLevel="0" collapsed="false">
      <c r="D22" s="726"/>
      <c r="E22" s="727"/>
      <c r="F22" s="738"/>
      <c r="G22" s="215"/>
      <c r="H22" s="215"/>
      <c r="I22" s="730"/>
      <c r="J22" s="126"/>
      <c r="K22" s="731"/>
      <c r="L22" s="84"/>
      <c r="M22" s="84"/>
      <c r="P22" s="739" t="s">
        <v>205</v>
      </c>
      <c r="Q22" s="740"/>
      <c r="R22" s="740"/>
      <c r="S22" s="740"/>
      <c r="T22" s="741" t="n">
        <v>12</v>
      </c>
      <c r="U22" s="742" t="s">
        <v>7</v>
      </c>
      <c r="V22" s="742"/>
      <c r="W22" s="742"/>
      <c r="X22" s="741" t="n">
        <v>0</v>
      </c>
      <c r="Y22" s="32" t="n">
        <v>1</v>
      </c>
      <c r="Z22" s="32" t="s">
        <v>7</v>
      </c>
      <c r="AA22" s="32" t="n">
        <v>1</v>
      </c>
      <c r="AB22" s="32" t="n">
        <v>13</v>
      </c>
      <c r="AC22" s="32" t="s">
        <v>7</v>
      </c>
      <c r="AD22" s="32" t="n">
        <v>1</v>
      </c>
      <c r="AE22" s="32" t="n">
        <v>4</v>
      </c>
      <c r="AF22" s="32" t="s">
        <v>134</v>
      </c>
    </row>
    <row r="23" s="1" customFormat="true" ht="17.85" hidden="false" customHeight="true" outlineLevel="0" collapsed="false">
      <c r="B23" s="743" t="s">
        <v>206</v>
      </c>
      <c r="D23" s="744" t="n">
        <v>0.475694444444444</v>
      </c>
      <c r="E23" s="745" t="s">
        <v>25</v>
      </c>
      <c r="F23" s="746" t="s">
        <v>205</v>
      </c>
      <c r="G23" s="746" t="s">
        <v>7</v>
      </c>
      <c r="H23" s="746" t="s">
        <v>12</v>
      </c>
      <c r="I23" s="747" t="n">
        <v>12</v>
      </c>
      <c r="J23" s="748" t="s">
        <v>7</v>
      </c>
      <c r="K23" s="749" t="n">
        <v>0</v>
      </c>
      <c r="L23" s="84"/>
      <c r="M23" s="84"/>
      <c r="P23" s="750" t="s">
        <v>201</v>
      </c>
      <c r="Q23" s="50" t="n">
        <v>0</v>
      </c>
      <c r="R23" s="32" t="s">
        <v>7</v>
      </c>
      <c r="S23" s="32" t="n">
        <v>12</v>
      </c>
      <c r="T23" s="751"/>
      <c r="U23" s="752"/>
      <c r="V23" s="752"/>
      <c r="W23" s="752"/>
      <c r="X23" s="751"/>
      <c r="Y23" s="741" t="n">
        <v>0</v>
      </c>
      <c r="Z23" s="741" t="s">
        <v>7</v>
      </c>
      <c r="AA23" s="741" t="n">
        <v>3</v>
      </c>
      <c r="AB23" s="32" t="n">
        <v>0</v>
      </c>
      <c r="AC23" s="32" t="s">
        <v>7</v>
      </c>
      <c r="AD23" s="32" t="n">
        <v>15</v>
      </c>
      <c r="AE23" s="32" t="n">
        <v>0</v>
      </c>
      <c r="AF23" s="32" t="s">
        <v>132</v>
      </c>
    </row>
    <row r="24" s="1" customFormat="true" ht="17.85" hidden="false" customHeight="true" outlineLevel="0" collapsed="false">
      <c r="B24" s="753" t="s">
        <v>207</v>
      </c>
      <c r="D24" s="754" t="n">
        <v>0.475694444444444</v>
      </c>
      <c r="E24" s="755" t="s">
        <v>26</v>
      </c>
      <c r="F24" s="756" t="s">
        <v>208</v>
      </c>
      <c r="G24" s="757" t="s">
        <v>7</v>
      </c>
      <c r="H24" s="756" t="s">
        <v>55</v>
      </c>
      <c r="I24" s="758" t="n">
        <v>5</v>
      </c>
      <c r="J24" s="759" t="s">
        <v>7</v>
      </c>
      <c r="K24" s="760" t="n">
        <v>1</v>
      </c>
      <c r="L24" s="84"/>
      <c r="M24" s="84"/>
      <c r="P24" s="750" t="s">
        <v>15</v>
      </c>
      <c r="Q24" s="50" t="n">
        <v>1</v>
      </c>
      <c r="R24" s="32" t="s">
        <v>7</v>
      </c>
      <c r="S24" s="32" t="n">
        <v>1</v>
      </c>
      <c r="T24" s="741" t="n">
        <v>3</v>
      </c>
      <c r="U24" s="742" t="s">
        <v>7</v>
      </c>
      <c r="V24" s="742"/>
      <c r="W24" s="742"/>
      <c r="X24" s="741" t="n">
        <v>0</v>
      </c>
      <c r="Y24" s="751"/>
      <c r="Z24" s="752"/>
      <c r="AA24" s="752"/>
      <c r="AB24" s="32" t="n">
        <v>4</v>
      </c>
      <c r="AC24" s="32" t="s">
        <v>7</v>
      </c>
      <c r="AD24" s="32" t="n">
        <v>1</v>
      </c>
      <c r="AE24" s="32" t="n">
        <v>4</v>
      </c>
      <c r="AF24" s="32" t="s">
        <v>133</v>
      </c>
    </row>
    <row r="25" s="1" customFormat="true" ht="17.85" hidden="false" customHeight="true" outlineLevel="0" collapsed="false">
      <c r="B25" s="761" t="s">
        <v>137</v>
      </c>
      <c r="D25" s="762" t="n">
        <v>0.475694444444444</v>
      </c>
      <c r="E25" s="763" t="s">
        <v>27</v>
      </c>
      <c r="F25" s="764" t="s">
        <v>13</v>
      </c>
      <c r="G25" s="764" t="s">
        <v>7</v>
      </c>
      <c r="H25" s="764" t="s">
        <v>209</v>
      </c>
      <c r="I25" s="765" t="n">
        <v>3</v>
      </c>
      <c r="J25" s="766" t="s">
        <v>7</v>
      </c>
      <c r="K25" s="767" t="n">
        <v>0</v>
      </c>
      <c r="L25" s="84"/>
      <c r="M25" s="84"/>
      <c r="P25" s="635"/>
      <c r="Q25" s="635"/>
      <c r="T25" s="50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="1" customFormat="true" ht="17.85" hidden="false" customHeight="true" outlineLevel="0" collapsed="false">
      <c r="B26" s="768" t="s">
        <v>210</v>
      </c>
      <c r="D26" s="769" t="n">
        <v>0.493055555555556</v>
      </c>
      <c r="E26" s="745" t="s">
        <v>25</v>
      </c>
      <c r="F26" s="770" t="s">
        <v>205</v>
      </c>
      <c r="G26" s="746" t="s">
        <v>7</v>
      </c>
      <c r="H26" s="770" t="s">
        <v>15</v>
      </c>
      <c r="I26" s="747" t="n">
        <v>1</v>
      </c>
      <c r="J26" s="748" t="s">
        <v>7</v>
      </c>
      <c r="K26" s="749" t="n">
        <v>1</v>
      </c>
      <c r="L26" s="84"/>
      <c r="M26" s="84"/>
      <c r="P26" s="771" t="s">
        <v>211</v>
      </c>
      <c r="Q26" s="735" t="s">
        <v>212</v>
      </c>
      <c r="R26" s="735"/>
      <c r="S26" s="735"/>
      <c r="T26" s="736" t="s">
        <v>55</v>
      </c>
      <c r="U26" s="736"/>
      <c r="V26" s="736"/>
      <c r="W26" s="736"/>
      <c r="X26" s="736"/>
      <c r="Y26" s="735" t="s">
        <v>213</v>
      </c>
      <c r="Z26" s="735"/>
      <c r="AA26" s="735"/>
      <c r="AB26" s="737" t="s">
        <v>2</v>
      </c>
      <c r="AC26" s="737"/>
      <c r="AD26" s="737"/>
      <c r="AE26" s="737" t="s">
        <v>3</v>
      </c>
      <c r="AF26" s="737" t="s">
        <v>4</v>
      </c>
    </row>
    <row r="27" s="1" customFormat="true" ht="17.85" hidden="false" customHeight="true" outlineLevel="0" collapsed="false">
      <c r="B27" s="772" t="s">
        <v>214</v>
      </c>
      <c r="D27" s="773" t="n">
        <v>0.493055555555556</v>
      </c>
      <c r="E27" s="755" t="s">
        <v>26</v>
      </c>
      <c r="F27" s="756" t="s">
        <v>208</v>
      </c>
      <c r="G27" s="757" t="s">
        <v>7</v>
      </c>
      <c r="H27" s="756" t="s">
        <v>213</v>
      </c>
      <c r="I27" s="758" t="n">
        <v>4</v>
      </c>
      <c r="J27" s="759" t="s">
        <v>7</v>
      </c>
      <c r="K27" s="760" t="n">
        <v>0</v>
      </c>
      <c r="L27" s="84"/>
      <c r="M27" s="84"/>
      <c r="P27" s="739" t="s">
        <v>212</v>
      </c>
      <c r="Q27" s="774"/>
      <c r="R27" s="774"/>
      <c r="S27" s="774"/>
      <c r="T27" s="775" t="n">
        <v>5</v>
      </c>
      <c r="U27" s="776" t="s">
        <v>7</v>
      </c>
      <c r="V27" s="776"/>
      <c r="W27" s="776"/>
      <c r="X27" s="776" t="n">
        <v>1</v>
      </c>
      <c r="Y27" s="776" t="n">
        <v>4</v>
      </c>
      <c r="Z27" s="776" t="s">
        <v>7</v>
      </c>
      <c r="AA27" s="776" t="n">
        <v>0</v>
      </c>
      <c r="AB27" s="32" t="n">
        <v>9</v>
      </c>
      <c r="AC27" s="32" t="s">
        <v>7</v>
      </c>
      <c r="AD27" s="32" t="n">
        <v>1</v>
      </c>
      <c r="AE27" s="32" t="n">
        <v>6</v>
      </c>
      <c r="AF27" s="32" t="s">
        <v>131</v>
      </c>
    </row>
    <row r="28" s="1" customFormat="true" ht="17.85" hidden="false" customHeight="true" outlineLevel="0" collapsed="false">
      <c r="B28" s="768" t="s">
        <v>215</v>
      </c>
      <c r="D28" s="777" t="n">
        <v>0.493055555555556</v>
      </c>
      <c r="E28" s="763" t="s">
        <v>27</v>
      </c>
      <c r="F28" s="764" t="s">
        <v>13</v>
      </c>
      <c r="G28" s="764" t="s">
        <v>7</v>
      </c>
      <c r="H28" s="764" t="s">
        <v>54</v>
      </c>
      <c r="I28" s="778" t="n">
        <v>3</v>
      </c>
      <c r="J28" s="766" t="s">
        <v>7</v>
      </c>
      <c r="K28" s="779" t="n">
        <v>6</v>
      </c>
      <c r="L28" s="125"/>
      <c r="M28" s="125"/>
      <c r="P28" s="739" t="s">
        <v>55</v>
      </c>
      <c r="Q28" s="776" t="n">
        <v>1</v>
      </c>
      <c r="R28" s="776" t="s">
        <v>7</v>
      </c>
      <c r="S28" s="776" t="n">
        <v>5</v>
      </c>
      <c r="T28" s="774"/>
      <c r="U28" s="774"/>
      <c r="V28" s="774"/>
      <c r="W28" s="774"/>
      <c r="X28" s="774"/>
      <c r="Y28" s="776" t="n">
        <v>0</v>
      </c>
      <c r="Z28" s="776" t="s">
        <v>7</v>
      </c>
      <c r="AA28" s="776" t="n">
        <v>2</v>
      </c>
      <c r="AB28" s="32" t="n">
        <v>1</v>
      </c>
      <c r="AC28" s="32" t="s">
        <v>7</v>
      </c>
      <c r="AD28" s="32" t="n">
        <v>7</v>
      </c>
      <c r="AE28" s="32" t="n">
        <v>0</v>
      </c>
      <c r="AF28" s="32" t="s">
        <v>216</v>
      </c>
    </row>
    <row r="29" s="1" customFormat="true" ht="17.85" hidden="false" customHeight="true" outlineLevel="0" collapsed="false">
      <c r="B29" s="768" t="s">
        <v>217</v>
      </c>
      <c r="D29" s="744" t="n">
        <v>0.510416666666667</v>
      </c>
      <c r="E29" s="745" t="s">
        <v>25</v>
      </c>
      <c r="F29" s="770" t="s">
        <v>12</v>
      </c>
      <c r="G29" s="780" t="s">
        <v>7</v>
      </c>
      <c r="H29" s="780" t="s">
        <v>15</v>
      </c>
      <c r="I29" s="781" t="n">
        <v>0</v>
      </c>
      <c r="J29" s="748" t="s">
        <v>7</v>
      </c>
      <c r="K29" s="782" t="n">
        <v>3</v>
      </c>
      <c r="L29" s="125"/>
      <c r="M29" s="125"/>
      <c r="P29" s="739" t="s">
        <v>213</v>
      </c>
      <c r="Q29" s="32" t="n">
        <v>0</v>
      </c>
      <c r="R29" s="32" t="s">
        <v>7</v>
      </c>
      <c r="S29" s="32" t="n">
        <v>4</v>
      </c>
      <c r="T29" s="776" t="n">
        <v>2</v>
      </c>
      <c r="U29" s="776"/>
      <c r="V29" s="776"/>
      <c r="W29" s="776"/>
      <c r="X29" s="776" t="n">
        <v>0</v>
      </c>
      <c r="Y29" s="774"/>
      <c r="Z29" s="774"/>
      <c r="AA29" s="774"/>
      <c r="AB29" s="32" t="n">
        <v>2</v>
      </c>
      <c r="AC29" s="32" t="s">
        <v>7</v>
      </c>
      <c r="AD29" s="32" t="n">
        <v>4</v>
      </c>
      <c r="AE29" s="32" t="n">
        <v>3</v>
      </c>
      <c r="AF29" s="32" t="s">
        <v>135</v>
      </c>
    </row>
    <row r="30" s="1" customFormat="true" ht="17.85" hidden="false" customHeight="true" outlineLevel="0" collapsed="false">
      <c r="B30" s="783" t="s">
        <v>218</v>
      </c>
      <c r="D30" s="754" t="n">
        <v>0.510416666666667</v>
      </c>
      <c r="E30" s="755" t="s">
        <v>26</v>
      </c>
      <c r="F30" s="757" t="s">
        <v>55</v>
      </c>
      <c r="G30" s="757" t="s">
        <v>7</v>
      </c>
      <c r="H30" s="757" t="s">
        <v>213</v>
      </c>
      <c r="I30" s="784" t="n">
        <v>0</v>
      </c>
      <c r="J30" s="759" t="s">
        <v>7</v>
      </c>
      <c r="K30" s="785" t="n">
        <v>2</v>
      </c>
      <c r="L30" s="125"/>
      <c r="M30" s="125"/>
      <c r="P30" s="635"/>
      <c r="Q30" s="635"/>
      <c r="T30" s="786"/>
      <c r="U30" s="786"/>
      <c r="V30" s="786"/>
      <c r="W30" s="786"/>
      <c r="X30" s="786"/>
      <c r="Y30" s="786"/>
      <c r="Z30" s="786"/>
      <c r="AA30" s="786"/>
      <c r="AB30" s="4"/>
      <c r="AC30" s="4"/>
      <c r="AD30" s="4"/>
      <c r="AE30" s="4"/>
      <c r="AF30" s="4"/>
    </row>
    <row r="31" s="1" customFormat="true" ht="17.85" hidden="false" customHeight="true" outlineLevel="0" collapsed="false">
      <c r="B31" s="787" t="s">
        <v>38</v>
      </c>
      <c r="D31" s="762" t="n">
        <v>0.510416666666667</v>
      </c>
      <c r="E31" s="763" t="s">
        <v>27</v>
      </c>
      <c r="F31" s="764" t="s">
        <v>209</v>
      </c>
      <c r="G31" s="764" t="s">
        <v>7</v>
      </c>
      <c r="H31" s="764" t="s">
        <v>54</v>
      </c>
      <c r="I31" s="778" t="n">
        <v>1</v>
      </c>
      <c r="J31" s="766" t="s">
        <v>7</v>
      </c>
      <c r="K31" s="779" t="n">
        <v>5</v>
      </c>
      <c r="L31" s="125"/>
      <c r="M31" s="125"/>
      <c r="P31" s="696" t="s">
        <v>219</v>
      </c>
      <c r="Q31" s="735" t="s">
        <v>196</v>
      </c>
      <c r="R31" s="735"/>
      <c r="S31" s="735"/>
      <c r="T31" s="735" t="s">
        <v>220</v>
      </c>
      <c r="U31" s="735"/>
      <c r="V31" s="735"/>
      <c r="W31" s="735"/>
      <c r="X31" s="735"/>
      <c r="Y31" s="735" t="s">
        <v>54</v>
      </c>
      <c r="Z31" s="735"/>
      <c r="AA31" s="735"/>
      <c r="AB31" s="737" t="s">
        <v>2</v>
      </c>
      <c r="AC31" s="737"/>
      <c r="AD31" s="737"/>
      <c r="AE31" s="737" t="s">
        <v>3</v>
      </c>
      <c r="AF31" s="737" t="s">
        <v>4</v>
      </c>
    </row>
    <row r="32" s="5" customFormat="true" ht="17.25" hidden="false" customHeight="false" outlineLevel="0" collapsed="false">
      <c r="B32" s="788" t="s">
        <v>221</v>
      </c>
      <c r="C32" s="1"/>
      <c r="D32" s="2"/>
      <c r="E32" s="3"/>
      <c r="F32" s="1"/>
      <c r="G32" s="4"/>
      <c r="H32" s="1"/>
      <c r="I32" s="1"/>
      <c r="J32" s="4"/>
      <c r="K32" s="1"/>
      <c r="L32" s="1"/>
      <c r="M32" s="1"/>
      <c r="N32" s="1"/>
      <c r="O32" s="1"/>
      <c r="P32" s="739" t="s">
        <v>196</v>
      </c>
      <c r="Q32" s="774"/>
      <c r="R32" s="774"/>
      <c r="S32" s="774"/>
      <c r="T32" s="776" t="n">
        <v>3</v>
      </c>
      <c r="U32" s="776" t="s">
        <v>7</v>
      </c>
      <c r="V32" s="776"/>
      <c r="W32" s="776"/>
      <c r="X32" s="776" t="n">
        <v>0</v>
      </c>
      <c r="Y32" s="776" t="n">
        <v>3</v>
      </c>
      <c r="Z32" s="776" t="s">
        <v>7</v>
      </c>
      <c r="AA32" s="776" t="n">
        <v>6</v>
      </c>
      <c r="AB32" s="32" t="n">
        <v>6</v>
      </c>
      <c r="AC32" s="32" t="s">
        <v>7</v>
      </c>
      <c r="AD32" s="789" t="n">
        <v>6</v>
      </c>
      <c r="AE32" s="789" t="n">
        <v>3</v>
      </c>
      <c r="AF32" s="789" t="s">
        <v>67</v>
      </c>
    </row>
    <row r="33" s="5" customFormat="true" ht="17.25" hidden="false" customHeight="false" outlineLevel="0" collapsed="false">
      <c r="B33" s="1"/>
      <c r="C33" s="1"/>
      <c r="D33" s="790"/>
      <c r="E33" s="727"/>
      <c r="F33" s="791"/>
      <c r="G33" s="791"/>
      <c r="H33" s="791"/>
      <c r="I33" s="635"/>
      <c r="J33" s="126"/>
      <c r="K33" s="635"/>
      <c r="L33" s="1"/>
      <c r="M33" s="1"/>
      <c r="N33" s="1"/>
      <c r="O33" s="1"/>
      <c r="P33" s="739" t="s">
        <v>220</v>
      </c>
      <c r="Q33" s="776" t="n">
        <v>0</v>
      </c>
      <c r="R33" s="776" t="s">
        <v>7</v>
      </c>
      <c r="S33" s="776" t="n">
        <v>3</v>
      </c>
      <c r="T33" s="774"/>
      <c r="U33" s="774"/>
      <c r="V33" s="774"/>
      <c r="W33" s="774"/>
      <c r="X33" s="774"/>
      <c r="Y33" s="776" t="n">
        <v>1</v>
      </c>
      <c r="Z33" s="776" t="s">
        <v>7</v>
      </c>
      <c r="AA33" s="776" t="n">
        <v>5</v>
      </c>
      <c r="AB33" s="32" t="n">
        <v>1</v>
      </c>
      <c r="AC33" s="32" t="s">
        <v>7</v>
      </c>
      <c r="AD33" s="789" t="n">
        <v>8</v>
      </c>
      <c r="AE33" s="789" t="n">
        <v>0</v>
      </c>
      <c r="AF33" s="789" t="s">
        <v>68</v>
      </c>
    </row>
    <row r="34" customFormat="false" ht="17.25" hidden="false" customHeight="false" outlineLevel="0" collapsed="false">
      <c r="D34" s="792" t="s">
        <v>222</v>
      </c>
      <c r="E34" s="792"/>
      <c r="F34" s="792"/>
      <c r="G34" s="792"/>
      <c r="H34" s="792"/>
      <c r="I34" s="792"/>
      <c r="J34" s="792"/>
      <c r="K34" s="792"/>
      <c r="P34" s="739" t="s">
        <v>54</v>
      </c>
      <c r="Q34" s="776" t="n">
        <v>6</v>
      </c>
      <c r="R34" s="776" t="s">
        <v>7</v>
      </c>
      <c r="S34" s="776" t="n">
        <v>3</v>
      </c>
      <c r="T34" s="776" t="n">
        <v>5</v>
      </c>
      <c r="U34" s="776" t="s">
        <v>7</v>
      </c>
      <c r="V34" s="776"/>
      <c r="W34" s="776"/>
      <c r="X34" s="776" t="n">
        <v>1</v>
      </c>
      <c r="Y34" s="774"/>
      <c r="Z34" s="774"/>
      <c r="AA34" s="774"/>
      <c r="AB34" s="32" t="n">
        <v>11</v>
      </c>
      <c r="AC34" s="32" t="s">
        <v>7</v>
      </c>
      <c r="AD34" s="32" t="n">
        <v>1</v>
      </c>
      <c r="AE34" s="32" t="n">
        <v>6</v>
      </c>
      <c r="AF34" s="32" t="s">
        <v>66</v>
      </c>
    </row>
  </sheetData>
  <mergeCells count="38">
    <mergeCell ref="D1:K1"/>
    <mergeCell ref="P1:W1"/>
    <mergeCell ref="D2:K2"/>
    <mergeCell ref="Q3:S3"/>
    <mergeCell ref="T3:X3"/>
    <mergeCell ref="Y3:AA3"/>
    <mergeCell ref="AB3:AD3"/>
    <mergeCell ref="D4:F4"/>
    <mergeCell ref="D6:F6"/>
    <mergeCell ref="D7:F7"/>
    <mergeCell ref="Q9:S9"/>
    <mergeCell ref="T9:X9"/>
    <mergeCell ref="Y9:AA9"/>
    <mergeCell ref="AB9:AD9"/>
    <mergeCell ref="F10:H10"/>
    <mergeCell ref="I10:K10"/>
    <mergeCell ref="Q15:S15"/>
    <mergeCell ref="T15:X15"/>
    <mergeCell ref="Y15:AA15"/>
    <mergeCell ref="AB15:AD15"/>
    <mergeCell ref="P19:Q19"/>
    <mergeCell ref="P20:Q20"/>
    <mergeCell ref="Q21:S21"/>
    <mergeCell ref="T21:X21"/>
    <mergeCell ref="Y21:AA21"/>
    <mergeCell ref="AB21:AD21"/>
    <mergeCell ref="P25:Q25"/>
    <mergeCell ref="Q26:S26"/>
    <mergeCell ref="T26:X26"/>
    <mergeCell ref="Y26:AA26"/>
    <mergeCell ref="AB26:AD26"/>
    <mergeCell ref="P30:Q30"/>
    <mergeCell ref="Q31:S31"/>
    <mergeCell ref="T31:X31"/>
    <mergeCell ref="Y31:AA31"/>
    <mergeCell ref="AB31:AD31"/>
    <mergeCell ref="F33:H33"/>
    <mergeCell ref="D34:K3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  <colBreaks count="1" manualBreakCount="1">
    <brk id="14" man="true" max="65535" min="0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37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1.58984375" defaultRowHeight="16.5" zeroHeight="false" outlineLevelRow="0" outlineLevelCol="0"/>
  <cols>
    <col collapsed="false" customWidth="true" hidden="false" outlineLevel="0" max="1" min="1" style="1" width="10.88"/>
    <col collapsed="false" customWidth="true" hidden="false" outlineLevel="0" max="2" min="2" style="1" width="4.86"/>
    <col collapsed="false" customWidth="true" hidden="false" outlineLevel="0" max="3" min="3" style="2" width="8.86"/>
    <col collapsed="false" customWidth="true" hidden="false" outlineLevel="0" max="4" min="4" style="3" width="7.57"/>
    <col collapsed="false" customWidth="true" hidden="false" outlineLevel="0" max="5" min="5" style="1" width="22.7"/>
    <col collapsed="false" customWidth="true" hidden="false" outlineLevel="0" max="6" min="6" style="4" width="2.42"/>
    <col collapsed="false" customWidth="true" hidden="false" outlineLevel="0" max="7" min="7" style="1" width="22.7"/>
    <col collapsed="false" customWidth="true" hidden="false" outlineLevel="0" max="8" min="8" style="1" width="5.28"/>
    <col collapsed="false" customWidth="true" hidden="false" outlineLevel="0" max="9" min="9" style="4" width="2.31"/>
    <col collapsed="false" customWidth="true" hidden="false" outlineLevel="0" max="10" min="10" style="1" width="5.57"/>
    <col collapsed="false" customWidth="true" hidden="true" outlineLevel="0" max="11" min="11" style="1" width="1.58"/>
    <col collapsed="false" customWidth="true" hidden="true" outlineLevel="0" max="12" min="12" style="1" width="16.14"/>
    <col collapsed="false" customWidth="true" hidden="false" outlineLevel="0" max="13" min="13" style="1" width="3.57"/>
    <col collapsed="false" customWidth="true" hidden="false" outlineLevel="0" max="14" min="14" style="1" width="3.42"/>
    <col collapsed="false" customWidth="true" hidden="false" outlineLevel="0" max="15" min="15" style="1" width="13.7"/>
    <col collapsed="false" customWidth="true" hidden="false" outlineLevel="0" max="16" min="16" style="1" width="5.7"/>
    <col collapsed="false" customWidth="true" hidden="false" outlineLevel="0" max="17" min="17" style="1" width="2.57"/>
    <col collapsed="false" customWidth="true" hidden="false" outlineLevel="0" max="19" min="18" style="1" width="5.7"/>
    <col collapsed="false" customWidth="true" hidden="false" outlineLevel="0" max="20" min="20" style="1" width="2.57"/>
    <col collapsed="false" customWidth="true" hidden="false" outlineLevel="0" max="22" min="21" style="1" width="5.7"/>
    <col collapsed="false" customWidth="true" hidden="false" outlineLevel="0" max="23" min="23" style="1" width="2.57"/>
    <col collapsed="false" customWidth="true" hidden="false" outlineLevel="0" max="25" min="24" style="1" width="5.7"/>
    <col collapsed="false" customWidth="true" hidden="false" outlineLevel="0" max="26" min="26" style="1" width="2.57"/>
    <col collapsed="false" customWidth="true" hidden="false" outlineLevel="0" max="28" min="27" style="1" width="5.7"/>
    <col collapsed="false" customWidth="true" hidden="false" outlineLevel="0" max="29" min="29" style="1" width="2.57"/>
    <col collapsed="false" customWidth="true" hidden="false" outlineLevel="0" max="30" min="30" style="1" width="5.7"/>
    <col collapsed="false" customWidth="true" hidden="false" outlineLevel="0" max="32" min="31" style="1" width="9.29"/>
    <col collapsed="false" customWidth="false" hidden="false" outlineLevel="0" max="240" min="33" style="1" width="11.57"/>
    <col collapsed="false" customWidth="false" hidden="false" outlineLevel="0" max="251" min="241" style="5" width="11.57"/>
    <col collapsed="false" customWidth="true" hidden="false" outlineLevel="0" max="252" min="252" style="5" width="22.14"/>
    <col collapsed="false" customWidth="true" hidden="false" outlineLevel="0" max="253" min="253" style="5" width="4.86"/>
    <col collapsed="false" customWidth="true" hidden="false" outlineLevel="0" max="254" min="254" style="5" width="8.86"/>
    <col collapsed="false" customWidth="true" hidden="false" outlineLevel="0" max="255" min="255" style="5" width="7.57"/>
    <col collapsed="false" customWidth="true" hidden="false" outlineLevel="0" max="256" min="256" style="5" width="22.7"/>
    <col collapsed="false" customWidth="true" hidden="false" outlineLevel="0" max="257" min="257" style="5" width="2.42"/>
    <col collapsed="false" customWidth="true" hidden="false" outlineLevel="0" max="258" min="258" style="5" width="22.7"/>
    <col collapsed="false" customWidth="true" hidden="false" outlineLevel="0" max="259" min="259" style="5" width="5.28"/>
    <col collapsed="false" customWidth="true" hidden="false" outlineLevel="0" max="260" min="260" style="5" width="2.31"/>
    <col collapsed="false" customWidth="true" hidden="false" outlineLevel="0" max="261" min="261" style="5" width="5.57"/>
    <col collapsed="false" customWidth="false" hidden="true" outlineLevel="0" max="263" min="262" style="5" width="11.57"/>
    <col collapsed="false" customWidth="true" hidden="false" outlineLevel="0" max="264" min="264" style="5" width="3.57"/>
    <col collapsed="false" customWidth="true" hidden="false" outlineLevel="0" max="265" min="265" style="5" width="3.42"/>
    <col collapsed="false" customWidth="true" hidden="false" outlineLevel="0" max="266" min="266" style="5" width="13.7"/>
    <col collapsed="false" customWidth="true" hidden="false" outlineLevel="0" max="267" min="267" style="5" width="6.15"/>
    <col collapsed="false" customWidth="true" hidden="false" outlineLevel="0" max="268" min="268" style="5" width="2.14"/>
    <col collapsed="false" customWidth="true" hidden="false" outlineLevel="0" max="270" min="269" style="5" width="6.15"/>
    <col collapsed="false" customWidth="true" hidden="false" outlineLevel="0" max="271" min="271" style="5" width="2.14"/>
    <col collapsed="false" customWidth="false" hidden="true" outlineLevel="0" max="273" min="272" style="5" width="11.57"/>
    <col collapsed="false" customWidth="true" hidden="false" outlineLevel="0" max="275" min="274" style="5" width="6.15"/>
    <col collapsed="false" customWidth="true" hidden="false" outlineLevel="0" max="276" min="276" style="5" width="2.14"/>
    <col collapsed="false" customWidth="true" hidden="false" outlineLevel="0" max="278" min="277" style="5" width="6.15"/>
    <col collapsed="false" customWidth="true" hidden="false" outlineLevel="0" max="279" min="279" style="5" width="2.14"/>
    <col collapsed="false" customWidth="true" hidden="false" outlineLevel="0" max="281" min="280" style="5" width="6.15"/>
    <col collapsed="false" customWidth="true" hidden="false" outlineLevel="0" max="282" min="282" style="5" width="2.14"/>
    <col collapsed="false" customWidth="true" hidden="false" outlineLevel="0" max="283" min="283" style="5" width="6.15"/>
    <col collapsed="false" customWidth="true" hidden="false" outlineLevel="0" max="284" min="284" style="5" width="7.71"/>
    <col collapsed="false" customWidth="true" hidden="false" outlineLevel="0" max="285" min="285" style="5" width="2.14"/>
    <col collapsed="false" customWidth="true" hidden="false" outlineLevel="0" max="286" min="286" style="5" width="7.71"/>
    <col collapsed="false" customWidth="true" hidden="false" outlineLevel="0" max="288" min="287" style="5" width="9.29"/>
    <col collapsed="false" customWidth="false" hidden="false" outlineLevel="0" max="507" min="289" style="5" width="11.57"/>
    <col collapsed="false" customWidth="true" hidden="false" outlineLevel="0" max="508" min="508" style="5" width="22.14"/>
    <col collapsed="false" customWidth="true" hidden="false" outlineLevel="0" max="509" min="509" style="5" width="4.86"/>
    <col collapsed="false" customWidth="true" hidden="false" outlineLevel="0" max="510" min="510" style="5" width="8.86"/>
    <col collapsed="false" customWidth="true" hidden="false" outlineLevel="0" max="511" min="511" style="5" width="7.57"/>
    <col collapsed="false" customWidth="true" hidden="false" outlineLevel="0" max="512" min="512" style="5" width="22.7"/>
    <col collapsed="false" customWidth="true" hidden="false" outlineLevel="0" max="513" min="513" style="5" width="2.42"/>
    <col collapsed="false" customWidth="true" hidden="false" outlineLevel="0" max="514" min="514" style="5" width="22.7"/>
    <col collapsed="false" customWidth="true" hidden="false" outlineLevel="0" max="515" min="515" style="5" width="5.28"/>
    <col collapsed="false" customWidth="true" hidden="false" outlineLevel="0" max="516" min="516" style="5" width="2.31"/>
    <col collapsed="false" customWidth="true" hidden="false" outlineLevel="0" max="517" min="517" style="5" width="5.57"/>
    <col collapsed="false" customWidth="false" hidden="true" outlineLevel="0" max="519" min="518" style="5" width="11.57"/>
    <col collapsed="false" customWidth="true" hidden="false" outlineLevel="0" max="520" min="520" style="5" width="3.57"/>
    <col collapsed="false" customWidth="true" hidden="false" outlineLevel="0" max="521" min="521" style="5" width="3.42"/>
    <col collapsed="false" customWidth="true" hidden="false" outlineLevel="0" max="522" min="522" style="5" width="13.7"/>
    <col collapsed="false" customWidth="true" hidden="false" outlineLevel="0" max="523" min="523" style="5" width="6.15"/>
    <col collapsed="false" customWidth="true" hidden="false" outlineLevel="0" max="524" min="524" style="5" width="2.14"/>
    <col collapsed="false" customWidth="true" hidden="false" outlineLevel="0" max="526" min="525" style="5" width="6.15"/>
    <col collapsed="false" customWidth="true" hidden="false" outlineLevel="0" max="527" min="527" style="5" width="2.14"/>
    <col collapsed="false" customWidth="false" hidden="true" outlineLevel="0" max="529" min="528" style="5" width="11.57"/>
    <col collapsed="false" customWidth="true" hidden="false" outlineLevel="0" max="531" min="530" style="5" width="6.15"/>
    <col collapsed="false" customWidth="true" hidden="false" outlineLevel="0" max="532" min="532" style="5" width="2.14"/>
    <col collapsed="false" customWidth="true" hidden="false" outlineLevel="0" max="534" min="533" style="5" width="6.15"/>
    <col collapsed="false" customWidth="true" hidden="false" outlineLevel="0" max="535" min="535" style="5" width="2.14"/>
    <col collapsed="false" customWidth="true" hidden="false" outlineLevel="0" max="537" min="536" style="5" width="6.15"/>
    <col collapsed="false" customWidth="true" hidden="false" outlineLevel="0" max="538" min="538" style="5" width="2.14"/>
    <col collapsed="false" customWidth="true" hidden="false" outlineLevel="0" max="539" min="539" style="5" width="6.15"/>
    <col collapsed="false" customWidth="true" hidden="false" outlineLevel="0" max="540" min="540" style="5" width="7.71"/>
    <col collapsed="false" customWidth="true" hidden="false" outlineLevel="0" max="541" min="541" style="5" width="2.14"/>
    <col collapsed="false" customWidth="true" hidden="false" outlineLevel="0" max="542" min="542" style="5" width="7.71"/>
    <col collapsed="false" customWidth="true" hidden="false" outlineLevel="0" max="544" min="543" style="5" width="9.29"/>
    <col collapsed="false" customWidth="false" hidden="false" outlineLevel="0" max="763" min="545" style="5" width="11.57"/>
    <col collapsed="false" customWidth="true" hidden="false" outlineLevel="0" max="764" min="764" style="5" width="22.14"/>
    <col collapsed="false" customWidth="true" hidden="false" outlineLevel="0" max="765" min="765" style="5" width="4.86"/>
    <col collapsed="false" customWidth="true" hidden="false" outlineLevel="0" max="766" min="766" style="5" width="8.86"/>
    <col collapsed="false" customWidth="true" hidden="false" outlineLevel="0" max="767" min="767" style="5" width="7.57"/>
    <col collapsed="false" customWidth="true" hidden="false" outlineLevel="0" max="768" min="768" style="5" width="22.7"/>
    <col collapsed="false" customWidth="true" hidden="false" outlineLevel="0" max="769" min="769" style="5" width="2.42"/>
    <col collapsed="false" customWidth="true" hidden="false" outlineLevel="0" max="770" min="770" style="5" width="22.7"/>
    <col collapsed="false" customWidth="true" hidden="false" outlineLevel="0" max="771" min="771" style="5" width="5.28"/>
    <col collapsed="false" customWidth="true" hidden="false" outlineLevel="0" max="772" min="772" style="5" width="2.31"/>
    <col collapsed="false" customWidth="true" hidden="false" outlineLevel="0" max="773" min="773" style="5" width="5.57"/>
    <col collapsed="false" customWidth="false" hidden="true" outlineLevel="0" max="775" min="774" style="5" width="11.57"/>
    <col collapsed="false" customWidth="true" hidden="false" outlineLevel="0" max="776" min="776" style="5" width="3.57"/>
    <col collapsed="false" customWidth="true" hidden="false" outlineLevel="0" max="777" min="777" style="5" width="3.42"/>
    <col collapsed="false" customWidth="true" hidden="false" outlineLevel="0" max="778" min="778" style="5" width="13.7"/>
    <col collapsed="false" customWidth="true" hidden="false" outlineLevel="0" max="779" min="779" style="5" width="6.15"/>
    <col collapsed="false" customWidth="true" hidden="false" outlineLevel="0" max="780" min="780" style="5" width="2.14"/>
    <col collapsed="false" customWidth="true" hidden="false" outlineLevel="0" max="782" min="781" style="5" width="6.15"/>
    <col collapsed="false" customWidth="true" hidden="false" outlineLevel="0" max="783" min="783" style="5" width="2.14"/>
    <col collapsed="false" customWidth="false" hidden="true" outlineLevel="0" max="785" min="784" style="5" width="11.57"/>
    <col collapsed="false" customWidth="true" hidden="false" outlineLevel="0" max="787" min="786" style="5" width="6.15"/>
    <col collapsed="false" customWidth="true" hidden="false" outlineLevel="0" max="788" min="788" style="5" width="2.14"/>
    <col collapsed="false" customWidth="true" hidden="false" outlineLevel="0" max="790" min="789" style="5" width="6.15"/>
    <col collapsed="false" customWidth="true" hidden="false" outlineLevel="0" max="791" min="791" style="5" width="2.14"/>
    <col collapsed="false" customWidth="true" hidden="false" outlineLevel="0" max="793" min="792" style="5" width="6.15"/>
    <col collapsed="false" customWidth="true" hidden="false" outlineLevel="0" max="794" min="794" style="5" width="2.14"/>
    <col collapsed="false" customWidth="true" hidden="false" outlineLevel="0" max="795" min="795" style="5" width="6.15"/>
    <col collapsed="false" customWidth="true" hidden="false" outlineLevel="0" max="796" min="796" style="5" width="7.71"/>
    <col collapsed="false" customWidth="true" hidden="false" outlineLevel="0" max="797" min="797" style="5" width="2.14"/>
    <col collapsed="false" customWidth="true" hidden="false" outlineLevel="0" max="798" min="798" style="5" width="7.71"/>
    <col collapsed="false" customWidth="true" hidden="false" outlineLevel="0" max="800" min="799" style="5" width="9.29"/>
    <col collapsed="false" customWidth="false" hidden="false" outlineLevel="0" max="1019" min="801" style="5" width="11.57"/>
  </cols>
  <sheetData>
    <row r="1" s="5" customFormat="true" ht="16.5" hidden="false" customHeight="false" outlineLevel="0" collapsed="false">
      <c r="A1" s="1"/>
      <c r="B1" s="1"/>
      <c r="C1" s="6"/>
      <c r="D1" s="6"/>
      <c r="E1" s="6"/>
      <c r="F1" s="6"/>
      <c r="G1" s="6"/>
      <c r="H1" s="6"/>
      <c r="I1" s="6"/>
      <c r="J1" s="6"/>
      <c r="K1" s="1"/>
      <c r="L1" s="1"/>
      <c r="M1" s="1"/>
      <c r="N1" s="1"/>
      <c r="O1" s="7"/>
      <c r="P1" s="7"/>
      <c r="Q1" s="7"/>
      <c r="R1" s="7"/>
      <c r="S1" s="7"/>
      <c r="T1" s="7"/>
      <c r="U1" s="7"/>
      <c r="V1" s="7"/>
      <c r="W1" s="1"/>
      <c r="X1" s="1"/>
      <c r="Y1" s="1"/>
      <c r="Z1" s="1"/>
      <c r="AA1" s="1"/>
      <c r="AB1" s="1"/>
      <c r="AC1" s="1"/>
      <c r="AD1" s="1"/>
      <c r="AE1" s="1"/>
      <c r="AF1" s="1"/>
    </row>
    <row r="2" s="5" customFormat="true" ht="16.5" hidden="false" customHeight="false" outlineLevel="0" collapsed="false">
      <c r="A2" s="1"/>
      <c r="B2" s="1"/>
      <c r="C2" s="8" t="s">
        <v>223</v>
      </c>
      <c r="D2" s="8"/>
      <c r="E2" s="8"/>
      <c r="F2" s="8"/>
      <c r="G2" s="8"/>
      <c r="H2" s="8"/>
      <c r="I2" s="8"/>
      <c r="J2" s="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="5" customFormat="true" ht="16.15" hidden="false" customHeight="false" outlineLevel="0" collapsed="false">
      <c r="A3" s="1"/>
      <c r="B3" s="1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445" t="s">
        <v>1</v>
      </c>
      <c r="P3" s="11" t="str">
        <f aca="false">E5</f>
        <v>Slavia D</v>
      </c>
      <c r="Q3" s="11"/>
      <c r="R3" s="11"/>
      <c r="S3" s="446" t="str">
        <f aca="false">E6</f>
        <v>Mnichovice B</v>
      </c>
      <c r="T3" s="446"/>
      <c r="U3" s="446"/>
      <c r="V3" s="447" t="str">
        <f aca="false">E7</f>
        <v>Kadaň</v>
      </c>
      <c r="W3" s="447"/>
      <c r="X3" s="447"/>
      <c r="Y3" s="13" t="str">
        <f aca="false">E8</f>
        <v>Bohemians B</v>
      </c>
      <c r="Z3" s="13"/>
      <c r="AA3" s="13"/>
      <c r="AB3" s="50" t="s">
        <v>2</v>
      </c>
      <c r="AC3" s="50"/>
      <c r="AD3" s="50"/>
      <c r="AE3" s="16" t="s">
        <v>3</v>
      </c>
      <c r="AF3" s="16" t="s">
        <v>4</v>
      </c>
    </row>
    <row r="4" s="5" customFormat="true" ht="16.15" hidden="false" customHeight="false" outlineLevel="0" collapsed="false">
      <c r="A4" s="1"/>
      <c r="B4" s="1"/>
      <c r="C4" s="8" t="s">
        <v>5</v>
      </c>
      <c r="D4" s="8"/>
      <c r="E4" s="190" t="s">
        <v>1</v>
      </c>
      <c r="F4" s="2"/>
      <c r="G4" s="191" t="s">
        <v>6</v>
      </c>
      <c r="H4" s="2"/>
      <c r="I4" s="2"/>
      <c r="J4" s="2"/>
      <c r="K4" s="1"/>
      <c r="L4" s="1"/>
      <c r="M4" s="1"/>
      <c r="N4" s="1"/>
      <c r="O4" s="448" t="str">
        <f aca="false">E5</f>
        <v>Slavia D</v>
      </c>
      <c r="P4" s="67"/>
      <c r="Q4" s="67"/>
      <c r="R4" s="67"/>
      <c r="S4" s="50"/>
      <c r="T4" s="50"/>
      <c r="U4" s="50"/>
      <c r="V4" s="50"/>
      <c r="W4" s="50"/>
      <c r="X4" s="50"/>
      <c r="Y4" s="50"/>
      <c r="Z4" s="50"/>
      <c r="AA4" s="50"/>
      <c r="AB4" s="39"/>
      <c r="AC4" s="39"/>
      <c r="AD4" s="39"/>
      <c r="AE4" s="50"/>
      <c r="AF4" s="50"/>
    </row>
    <row r="5" s="5" customFormat="true" ht="16.15" hidden="false" customHeight="false" outlineLevel="0" collapsed="false">
      <c r="A5" s="1"/>
      <c r="B5" s="0"/>
      <c r="C5" s="2"/>
      <c r="D5" s="2"/>
      <c r="E5" s="449" t="s">
        <v>58</v>
      </c>
      <c r="F5" s="450"/>
      <c r="G5" s="449" t="s">
        <v>56</v>
      </c>
      <c r="H5" s="2"/>
      <c r="I5" s="2"/>
      <c r="J5" s="2"/>
      <c r="K5" s="1"/>
      <c r="L5" s="1"/>
      <c r="M5" s="1"/>
      <c r="N5" s="1"/>
      <c r="O5" s="451" t="str">
        <f aca="false">E6</f>
        <v>Mnichovice B</v>
      </c>
      <c r="P5" s="50"/>
      <c r="Q5" s="50"/>
      <c r="R5" s="50"/>
      <c r="S5" s="67"/>
      <c r="T5" s="67"/>
      <c r="U5" s="67"/>
      <c r="V5" s="50"/>
      <c r="W5" s="50"/>
      <c r="X5" s="50"/>
      <c r="Y5" s="50"/>
      <c r="Z5" s="50"/>
      <c r="AA5" s="50"/>
      <c r="AB5" s="39"/>
      <c r="AC5" s="39"/>
      <c r="AD5" s="39"/>
      <c r="AE5" s="39"/>
      <c r="AF5" s="39"/>
    </row>
    <row r="6" s="5" customFormat="true" ht="16.15" hidden="false" customHeight="false" outlineLevel="0" collapsed="false">
      <c r="A6" s="1"/>
      <c r="B6" s="0"/>
      <c r="C6" s="2"/>
      <c r="D6" s="2"/>
      <c r="E6" s="449" t="s">
        <v>13</v>
      </c>
      <c r="F6" s="450"/>
      <c r="G6" s="449" t="s">
        <v>54</v>
      </c>
      <c r="H6" s="2"/>
      <c r="I6" s="2"/>
      <c r="J6" s="2"/>
      <c r="K6" s="1"/>
      <c r="L6" s="1"/>
      <c r="M6" s="1"/>
      <c r="N6" s="1"/>
      <c r="O6" s="452" t="str">
        <f aca="false">E7</f>
        <v>Kadaň</v>
      </c>
      <c r="P6" s="50"/>
      <c r="Q6" s="50"/>
      <c r="R6" s="50"/>
      <c r="S6" s="50"/>
      <c r="T6" s="50"/>
      <c r="U6" s="50"/>
      <c r="V6" s="67"/>
      <c r="W6" s="67"/>
      <c r="X6" s="67"/>
      <c r="Y6" s="50"/>
      <c r="Z6" s="50"/>
      <c r="AA6" s="50"/>
      <c r="AB6" s="39"/>
      <c r="AC6" s="39"/>
      <c r="AD6" s="39"/>
      <c r="AE6" s="39"/>
      <c r="AF6" s="39"/>
    </row>
    <row r="7" s="5" customFormat="true" ht="16.15" hidden="false" customHeight="false" outlineLevel="0" collapsed="false">
      <c r="A7" s="1"/>
      <c r="B7" s="0"/>
      <c r="C7" s="2"/>
      <c r="D7" s="2"/>
      <c r="E7" s="449" t="s">
        <v>55</v>
      </c>
      <c r="F7" s="450"/>
      <c r="G7" s="449" t="s">
        <v>57</v>
      </c>
      <c r="H7" s="2"/>
      <c r="I7" s="2"/>
      <c r="J7" s="2"/>
      <c r="K7" s="1"/>
      <c r="L7" s="1"/>
      <c r="M7" s="1"/>
      <c r="N7" s="1"/>
      <c r="O7" s="453" t="str">
        <f aca="false">E8</f>
        <v>Bohemians B</v>
      </c>
      <c r="P7" s="50"/>
      <c r="Q7" s="50"/>
      <c r="R7" s="50"/>
      <c r="S7" s="50"/>
      <c r="T7" s="50"/>
      <c r="U7" s="50"/>
      <c r="V7" s="50"/>
      <c r="W7" s="50"/>
      <c r="X7" s="50"/>
      <c r="Y7" s="67"/>
      <c r="Z7" s="67"/>
      <c r="AA7" s="67"/>
      <c r="AB7" s="39"/>
      <c r="AC7" s="39"/>
      <c r="AD7" s="39"/>
      <c r="AE7" s="39"/>
      <c r="AF7" s="39"/>
    </row>
    <row r="8" s="5" customFormat="true" ht="16.15" hidden="false" customHeight="false" outlineLevel="0" collapsed="false">
      <c r="A8" s="1"/>
      <c r="B8" s="0"/>
      <c r="C8" s="2"/>
      <c r="D8" s="2"/>
      <c r="E8" s="454" t="s">
        <v>71</v>
      </c>
      <c r="F8" s="450"/>
      <c r="G8" s="454" t="s">
        <v>158</v>
      </c>
      <c r="H8" s="2"/>
      <c r="I8" s="2"/>
      <c r="J8" s="2"/>
      <c r="K8" s="1"/>
      <c r="L8" s="1"/>
      <c r="M8" s="1"/>
      <c r="N8" s="1"/>
      <c r="O8" s="455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</row>
    <row r="9" s="5" customFormat="true" ht="16.15" hidden="false" customHeight="false" outlineLevel="0" collapsed="false">
      <c r="A9" s="1"/>
      <c r="B9" s="0"/>
      <c r="C9" s="2"/>
      <c r="D9" s="2"/>
      <c r="E9" s="2"/>
      <c r="F9" s="2"/>
      <c r="G9" s="458"/>
      <c r="H9" s="2"/>
      <c r="I9" s="2"/>
      <c r="J9" s="2"/>
      <c r="K9" s="1"/>
      <c r="L9" s="1"/>
      <c r="M9" s="1"/>
      <c r="N9" s="1"/>
      <c r="O9" s="51"/>
      <c r="P9" s="52"/>
      <c r="Q9" s="115"/>
      <c r="R9" s="52"/>
      <c r="S9" s="52"/>
      <c r="T9" s="115"/>
      <c r="U9" s="52"/>
      <c r="V9" s="52"/>
      <c r="W9" s="115"/>
      <c r="X9" s="52"/>
      <c r="Y9" s="52"/>
      <c r="Z9" s="52"/>
      <c r="AA9" s="52"/>
      <c r="AB9" s="115"/>
      <c r="AC9" s="115"/>
      <c r="AD9" s="52"/>
    </row>
    <row r="10" s="5" customFormat="true" ht="16.15" hidden="false" customHeight="false" outlineLevel="0" collapsed="false">
      <c r="A10" s="1"/>
      <c r="B10" s="1"/>
      <c r="C10" s="2"/>
      <c r="D10" s="3"/>
      <c r="E10" s="53"/>
      <c r="F10" s="4"/>
      <c r="G10" s="1"/>
      <c r="H10" s="1"/>
      <c r="I10" s="4"/>
      <c r="J10" s="1"/>
      <c r="K10" s="1"/>
      <c r="L10" s="1"/>
      <c r="M10" s="1"/>
      <c r="N10" s="1"/>
      <c r="O10" s="459" t="s">
        <v>6</v>
      </c>
      <c r="P10" s="55" t="str">
        <f aca="false">G5</f>
        <v>Litice žlutí</v>
      </c>
      <c r="Q10" s="55"/>
      <c r="R10" s="55"/>
      <c r="S10" s="460" t="str">
        <f aca="false">G6</f>
        <v>Rakovník</v>
      </c>
      <c r="T10" s="460"/>
      <c r="U10" s="460"/>
      <c r="V10" s="57" t="str">
        <f aca="false">G7</f>
        <v>Bohemians A</v>
      </c>
      <c r="W10" s="57"/>
      <c r="X10" s="57"/>
      <c r="Y10" s="112" t="str">
        <f aca="false">G8</f>
        <v>Litice modří</v>
      </c>
      <c r="Z10" s="112"/>
      <c r="AA10" s="112"/>
      <c r="AB10" s="50" t="s">
        <v>2</v>
      </c>
      <c r="AC10" s="50"/>
      <c r="AD10" s="50"/>
      <c r="AE10" s="461" t="s">
        <v>3</v>
      </c>
      <c r="AF10" s="461" t="s">
        <v>4</v>
      </c>
    </row>
    <row r="11" s="5" customFormat="true" ht="16.15" hidden="false" customHeight="false" outlineLevel="0" collapsed="false">
      <c r="A11" s="1"/>
      <c r="B11" s="1"/>
      <c r="C11" s="2"/>
      <c r="D11" s="3"/>
      <c r="E11" s="53"/>
      <c r="F11" s="4"/>
      <c r="G11" s="1"/>
      <c r="H11" s="1"/>
      <c r="I11" s="4"/>
      <c r="J11" s="1"/>
      <c r="K11" s="1"/>
      <c r="L11" s="1"/>
      <c r="M11" s="1"/>
      <c r="N11" s="1"/>
      <c r="O11" s="55" t="str">
        <f aca="false">G5</f>
        <v>Litice žlutí</v>
      </c>
      <c r="P11" s="67"/>
      <c r="Q11" s="67"/>
      <c r="R11" s="67"/>
      <c r="S11" s="50"/>
      <c r="T11" s="50"/>
      <c r="U11" s="50"/>
      <c r="V11" s="50"/>
      <c r="W11" s="50"/>
      <c r="X11" s="50"/>
      <c r="Y11" s="50"/>
      <c r="Z11" s="50"/>
      <c r="AA11" s="50"/>
      <c r="AB11" s="39"/>
      <c r="AC11" s="39"/>
      <c r="AD11" s="39"/>
      <c r="AE11" s="39"/>
      <c r="AF11" s="39"/>
    </row>
    <row r="12" s="1" customFormat="true" ht="16.15" hidden="false" customHeight="false" outlineLevel="0" collapsed="false">
      <c r="C12" s="62" t="s">
        <v>18</v>
      </c>
      <c r="D12" s="62" t="s">
        <v>19</v>
      </c>
      <c r="E12" s="63" t="s">
        <v>20</v>
      </c>
      <c r="F12" s="63"/>
      <c r="G12" s="63"/>
      <c r="H12" s="63" t="s">
        <v>21</v>
      </c>
      <c r="I12" s="63"/>
      <c r="J12" s="63"/>
      <c r="K12" s="64" t="s">
        <v>22</v>
      </c>
      <c r="L12" s="64" t="s">
        <v>23</v>
      </c>
      <c r="M12" s="65"/>
      <c r="N12" s="65"/>
      <c r="O12" s="460" t="str">
        <f aca="false">G6</f>
        <v>Rakovník</v>
      </c>
      <c r="P12" s="50"/>
      <c r="Q12" s="50"/>
      <c r="R12" s="50"/>
      <c r="S12" s="67"/>
      <c r="T12" s="67"/>
      <c r="U12" s="67"/>
      <c r="V12" s="50"/>
      <c r="W12" s="50"/>
      <c r="X12" s="50"/>
      <c r="Y12" s="50"/>
      <c r="Z12" s="50"/>
      <c r="AA12" s="50"/>
      <c r="AB12" s="39"/>
      <c r="AC12" s="39"/>
      <c r="AD12" s="39"/>
      <c r="AE12" s="39"/>
      <c r="AF12" s="39"/>
    </row>
    <row r="13" s="1" customFormat="true" ht="17.85" hidden="false" customHeight="true" outlineLevel="0" collapsed="false">
      <c r="A13" s="75" t="s">
        <v>24</v>
      </c>
      <c r="C13" s="76" t="n">
        <f aca="false">A14</f>
        <v>0.416666666666667</v>
      </c>
      <c r="D13" s="77" t="s">
        <v>25</v>
      </c>
      <c r="E13" s="793" t="str">
        <f aca="false">E5</f>
        <v>Slavia D</v>
      </c>
      <c r="F13" s="82" t="s">
        <v>7</v>
      </c>
      <c r="G13" s="793" t="str">
        <f aca="false">E6</f>
        <v>Mnichovice B</v>
      </c>
      <c r="H13" s="794" t="n">
        <v>1</v>
      </c>
      <c r="I13" s="795" t="s">
        <v>7</v>
      </c>
      <c r="J13" s="796" t="n">
        <v>0</v>
      </c>
      <c r="K13" s="84"/>
      <c r="L13" s="84"/>
      <c r="O13" s="57" t="str">
        <f aca="false">G7</f>
        <v>Bohemians A</v>
      </c>
      <c r="P13" s="50"/>
      <c r="Q13" s="50"/>
      <c r="R13" s="50"/>
      <c r="S13" s="50"/>
      <c r="T13" s="50"/>
      <c r="U13" s="50"/>
      <c r="V13" s="67"/>
      <c r="W13" s="67"/>
      <c r="X13" s="67"/>
      <c r="Y13" s="50"/>
      <c r="Z13" s="50"/>
      <c r="AA13" s="50"/>
      <c r="AB13" s="39"/>
      <c r="AC13" s="39"/>
      <c r="AD13" s="39"/>
      <c r="AE13" s="39"/>
      <c r="AF13" s="39"/>
    </row>
    <row r="14" s="1" customFormat="true" ht="17.85" hidden="false" customHeight="true" outlineLevel="0" collapsed="false">
      <c r="A14" s="90" t="n">
        <v>0.416666666666667</v>
      </c>
      <c r="C14" s="91" t="n">
        <f aca="false">A14</f>
        <v>0.416666666666667</v>
      </c>
      <c r="D14" s="92" t="s">
        <v>26</v>
      </c>
      <c r="E14" s="797" t="str">
        <f aca="false">E7</f>
        <v>Kadaň</v>
      </c>
      <c r="F14" s="4" t="s">
        <v>7</v>
      </c>
      <c r="G14" s="797" t="str">
        <f aca="false">E8</f>
        <v>Bohemians B</v>
      </c>
      <c r="H14" s="798" t="n">
        <v>0</v>
      </c>
      <c r="I14" s="156" t="s">
        <v>7</v>
      </c>
      <c r="J14" s="799" t="n">
        <v>3</v>
      </c>
      <c r="K14" s="84"/>
      <c r="L14" s="84"/>
      <c r="O14" s="112" t="str">
        <f aca="false">G8</f>
        <v>Litice modří</v>
      </c>
      <c r="P14" s="50"/>
      <c r="Q14" s="50"/>
      <c r="R14" s="50"/>
      <c r="S14" s="50"/>
      <c r="T14" s="50"/>
      <c r="U14" s="50"/>
      <c r="V14" s="50"/>
      <c r="W14" s="50"/>
      <c r="X14" s="50"/>
      <c r="Y14" s="67"/>
      <c r="Z14" s="67"/>
      <c r="AA14" s="67"/>
      <c r="AB14" s="39"/>
      <c r="AC14" s="39"/>
      <c r="AD14" s="39"/>
      <c r="AE14" s="39"/>
      <c r="AF14" s="39"/>
    </row>
    <row r="15" s="1" customFormat="true" ht="17.85" hidden="false" customHeight="true" outlineLevel="0" collapsed="false">
      <c r="C15" s="76" t="n">
        <f aca="false">C13++A$17+A$20</f>
        <v>0.430555555555556</v>
      </c>
      <c r="D15" s="77" t="s">
        <v>25</v>
      </c>
      <c r="E15" s="793" t="str">
        <f aca="false">G5</f>
        <v>Litice žlutí</v>
      </c>
      <c r="F15" s="82" t="s">
        <v>7</v>
      </c>
      <c r="G15" s="793" t="str">
        <f aca="false">G6</f>
        <v>Rakovník</v>
      </c>
      <c r="H15" s="794" t="n">
        <v>1</v>
      </c>
      <c r="I15" s="795" t="s">
        <v>7</v>
      </c>
      <c r="J15" s="796" t="n">
        <v>2</v>
      </c>
      <c r="K15" s="84"/>
      <c r="L15" s="84"/>
      <c r="O15" s="46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464"/>
      <c r="AD15" s="213"/>
      <c r="AE15" s="464"/>
      <c r="AF15" s="464"/>
    </row>
    <row r="16" s="1" customFormat="true" ht="17.85" hidden="false" customHeight="true" outlineLevel="0" collapsed="false">
      <c r="A16" s="75" t="s">
        <v>28</v>
      </c>
      <c r="C16" s="91" t="n">
        <f aca="false">C13++A$17+A$20</f>
        <v>0.430555555555556</v>
      </c>
      <c r="D16" s="92" t="s">
        <v>26</v>
      </c>
      <c r="E16" s="797" t="str">
        <f aca="false">G7</f>
        <v>Bohemians A</v>
      </c>
      <c r="F16" s="4" t="s">
        <v>7</v>
      </c>
      <c r="G16" s="797" t="str">
        <f aca="false">G8</f>
        <v>Litice modří</v>
      </c>
      <c r="H16" s="798" t="n">
        <v>3</v>
      </c>
      <c r="I16" s="156" t="s">
        <v>7</v>
      </c>
      <c r="J16" s="799" t="n">
        <v>0</v>
      </c>
      <c r="K16" s="84"/>
      <c r="L16" s="84"/>
      <c r="Q16" s="4"/>
      <c r="T16" s="4"/>
      <c r="W16" s="4"/>
      <c r="Z16" s="4"/>
      <c r="AC16" s="4"/>
    </row>
    <row r="17" s="1" customFormat="true" ht="17.85" hidden="false" customHeight="true" outlineLevel="0" collapsed="false">
      <c r="A17" s="90" t="n">
        <v>0.0104166666666667</v>
      </c>
      <c r="C17" s="76" t="n">
        <f aca="false">C15++A$17+A$20</f>
        <v>0.444444444444445</v>
      </c>
      <c r="D17" s="77" t="s">
        <v>25</v>
      </c>
      <c r="E17" s="793" t="str">
        <f aca="false">E5</f>
        <v>Slavia D</v>
      </c>
      <c r="F17" s="82" t="s">
        <v>7</v>
      </c>
      <c r="G17" s="793" t="str">
        <f aca="false">E7</f>
        <v>Kadaň</v>
      </c>
      <c r="H17" s="794" t="n">
        <v>4</v>
      </c>
      <c r="I17" s="795" t="s">
        <v>7</v>
      </c>
      <c r="J17" s="796" t="n">
        <v>0</v>
      </c>
      <c r="K17" s="125"/>
      <c r="L17" s="125"/>
      <c r="O17" s="118" t="s">
        <v>29</v>
      </c>
      <c r="P17" s="118"/>
    </row>
    <row r="18" s="1" customFormat="true" ht="17.85" hidden="false" customHeight="true" outlineLevel="0" collapsed="false">
      <c r="A18" s="75"/>
      <c r="C18" s="91" t="n">
        <f aca="false">C15++A$17+A$20</f>
        <v>0.444444444444445</v>
      </c>
      <c r="D18" s="92" t="s">
        <v>26</v>
      </c>
      <c r="E18" s="800" t="str">
        <f aca="false">E8</f>
        <v>Bohemians B</v>
      </c>
      <c r="F18" s="108" t="s">
        <v>7</v>
      </c>
      <c r="G18" s="800" t="str">
        <f aca="false">E6</f>
        <v>Mnichovice B</v>
      </c>
      <c r="H18" s="798" t="n">
        <v>1</v>
      </c>
      <c r="I18" s="156" t="s">
        <v>7</v>
      </c>
      <c r="J18" s="799" t="n">
        <v>1</v>
      </c>
      <c r="K18" s="84"/>
      <c r="L18" s="84"/>
      <c r="O18" s="4"/>
      <c r="P18" s="4"/>
      <c r="Q18" s="4"/>
      <c r="R18" s="4"/>
      <c r="S18" s="126"/>
      <c r="T18" s="126"/>
      <c r="U18" s="126"/>
      <c r="V18" s="126"/>
      <c r="W18" s="4"/>
      <c r="X18" s="4"/>
      <c r="Y18" s="4"/>
      <c r="Z18" s="4"/>
      <c r="AA18" s="4"/>
      <c r="AB18" s="115"/>
      <c r="AC18" s="115"/>
      <c r="AD18" s="115"/>
    </row>
    <row r="19" s="1" customFormat="true" ht="17.85" hidden="false" customHeight="true" outlineLevel="0" collapsed="false">
      <c r="A19" s="90" t="s">
        <v>31</v>
      </c>
      <c r="C19" s="76" t="n">
        <f aca="false">C17++A$17+A$20</f>
        <v>0.458333333333334</v>
      </c>
      <c r="D19" s="77" t="s">
        <v>25</v>
      </c>
      <c r="E19" s="793" t="str">
        <f aca="false">G5</f>
        <v>Litice žlutí</v>
      </c>
      <c r="F19" s="82" t="s">
        <v>7</v>
      </c>
      <c r="G19" s="793" t="str">
        <f aca="false">G7</f>
        <v>Bohemians A</v>
      </c>
      <c r="H19" s="794" t="n">
        <v>1</v>
      </c>
      <c r="I19" s="795" t="s">
        <v>7</v>
      </c>
      <c r="J19" s="796" t="n">
        <v>1</v>
      </c>
      <c r="K19" s="84"/>
      <c r="L19" s="84"/>
      <c r="O19" s="801" t="s">
        <v>224</v>
      </c>
      <c r="P19" s="801"/>
      <c r="Q19" s="189"/>
      <c r="V19" s="4"/>
      <c r="X19" s="469"/>
      <c r="Y19" s="115"/>
      <c r="Z19" s="115"/>
      <c r="AA19" s="115"/>
      <c r="AB19" s="115"/>
      <c r="AC19" s="115"/>
      <c r="AD19" s="115"/>
    </row>
    <row r="20" s="1" customFormat="true" ht="17.85" hidden="false" customHeight="true" outlineLevel="0" collapsed="false">
      <c r="A20" s="135" t="n">
        <v>0.00347222222222222</v>
      </c>
      <c r="C20" s="91" t="n">
        <f aca="false">C17++A$17+A$20</f>
        <v>0.458333333333334</v>
      </c>
      <c r="D20" s="92" t="s">
        <v>26</v>
      </c>
      <c r="E20" s="797" t="str">
        <f aca="false">G6</f>
        <v>Rakovník</v>
      </c>
      <c r="F20" s="4" t="s">
        <v>7</v>
      </c>
      <c r="G20" s="797" t="str">
        <f aca="false">G8</f>
        <v>Litice modří</v>
      </c>
      <c r="H20" s="798" t="n">
        <v>0</v>
      </c>
      <c r="I20" s="156" t="s">
        <v>7</v>
      </c>
      <c r="J20" s="799" t="n">
        <v>1</v>
      </c>
      <c r="K20" s="84"/>
      <c r="L20" s="84"/>
      <c r="O20" s="801" t="s">
        <v>225</v>
      </c>
      <c r="P20" s="801"/>
      <c r="Q20" s="189"/>
      <c r="V20" s="4"/>
      <c r="Z20" s="4"/>
      <c r="AC20" s="4"/>
    </row>
    <row r="21" s="1" customFormat="true" ht="17.85" hidden="false" customHeight="true" outlineLevel="0" collapsed="false">
      <c r="A21" s="90"/>
      <c r="C21" s="76" t="n">
        <f aca="false">C19++A$17+A$20</f>
        <v>0.472222222222223</v>
      </c>
      <c r="D21" s="77" t="s">
        <v>25</v>
      </c>
      <c r="E21" s="793" t="str">
        <f aca="false">E8</f>
        <v>Bohemians B</v>
      </c>
      <c r="F21" s="82" t="s">
        <v>7</v>
      </c>
      <c r="G21" s="793" t="str">
        <f aca="false">E5</f>
        <v>Slavia D</v>
      </c>
      <c r="H21" s="794" t="n">
        <v>1</v>
      </c>
      <c r="I21" s="795" t="s">
        <v>7</v>
      </c>
      <c r="J21" s="796" t="n">
        <v>1</v>
      </c>
      <c r="K21" s="84"/>
      <c r="L21" s="84"/>
      <c r="O21" s="801" t="s">
        <v>226</v>
      </c>
      <c r="P21" s="801"/>
      <c r="Q21" s="189"/>
      <c r="V21" s="4"/>
      <c r="Z21" s="4"/>
      <c r="AC21" s="4"/>
    </row>
    <row r="22" s="1" customFormat="true" ht="17.85" hidden="false" customHeight="true" outlineLevel="0" collapsed="false">
      <c r="A22" s="135"/>
      <c r="C22" s="91" t="n">
        <f aca="false">C19++A$17+A$20</f>
        <v>0.472222222222223</v>
      </c>
      <c r="D22" s="92" t="s">
        <v>26</v>
      </c>
      <c r="E22" s="797" t="str">
        <f aca="false">E6</f>
        <v>Mnichovice B</v>
      </c>
      <c r="F22" s="4" t="s">
        <v>7</v>
      </c>
      <c r="G22" s="797" t="str">
        <f aca="false">E7</f>
        <v>Kadaň</v>
      </c>
      <c r="H22" s="798" t="n">
        <v>1</v>
      </c>
      <c r="I22" s="156" t="s">
        <v>7</v>
      </c>
      <c r="J22" s="799" t="n">
        <v>0</v>
      </c>
      <c r="K22" s="84"/>
      <c r="L22" s="84"/>
      <c r="O22" s="801" t="s">
        <v>227</v>
      </c>
      <c r="P22" s="801"/>
      <c r="Q22" s="189"/>
      <c r="V22" s="4"/>
      <c r="Z22" s="4"/>
      <c r="AC22" s="4"/>
    </row>
    <row r="23" s="1" customFormat="true" ht="17.85" hidden="false" customHeight="true" outlineLevel="0" collapsed="false">
      <c r="A23" s="75"/>
      <c r="C23" s="76" t="n">
        <f aca="false">C21++A$17+A$20</f>
        <v>0.486111111111111</v>
      </c>
      <c r="D23" s="77" t="s">
        <v>25</v>
      </c>
      <c r="E23" s="802" t="str">
        <f aca="false">G8</f>
        <v>Litice modří</v>
      </c>
      <c r="F23" s="82" t="s">
        <v>7</v>
      </c>
      <c r="G23" s="802" t="str">
        <f aca="false">G5</f>
        <v>Litice žlutí</v>
      </c>
      <c r="H23" s="794" t="n">
        <v>2</v>
      </c>
      <c r="I23" s="795" t="s">
        <v>7</v>
      </c>
      <c r="J23" s="796" t="n">
        <v>0</v>
      </c>
      <c r="K23" s="84"/>
      <c r="L23" s="84"/>
      <c r="O23" s="801" t="s">
        <v>228</v>
      </c>
      <c r="P23" s="801"/>
      <c r="Q23" s="189"/>
      <c r="R23" s="229"/>
      <c r="T23" s="229"/>
      <c r="U23" s="229"/>
      <c r="V23" s="115"/>
      <c r="W23" s="115"/>
      <c r="Z23" s="4"/>
      <c r="AC23" s="4"/>
    </row>
    <row r="24" s="1" customFormat="true" ht="17.85" hidden="false" customHeight="true" outlineLevel="0" collapsed="false">
      <c r="A24" s="145"/>
      <c r="C24" s="102" t="n">
        <f aca="false">C21++A$17+A$20</f>
        <v>0.486111111111111</v>
      </c>
      <c r="D24" s="103" t="s">
        <v>26</v>
      </c>
      <c r="E24" s="803" t="str">
        <f aca="false">G7</f>
        <v>Bohemians A</v>
      </c>
      <c r="F24" s="126" t="s">
        <v>7</v>
      </c>
      <c r="G24" s="803" t="str">
        <f aca="false">G6</f>
        <v>Rakovník</v>
      </c>
      <c r="H24" s="798" t="n">
        <v>4</v>
      </c>
      <c r="I24" s="156" t="s">
        <v>7</v>
      </c>
      <c r="J24" s="799" t="n">
        <v>1</v>
      </c>
      <c r="K24" s="84"/>
      <c r="L24" s="84"/>
      <c r="O24" s="801" t="s">
        <v>79</v>
      </c>
      <c r="P24" s="801"/>
      <c r="Q24" s="189"/>
      <c r="R24" s="229"/>
      <c r="T24" s="229"/>
      <c r="U24" s="229"/>
      <c r="V24" s="4"/>
      <c r="Y24" s="115"/>
      <c r="Z24" s="115"/>
      <c r="AA24" s="115"/>
      <c r="AB24" s="134"/>
      <c r="AC24" s="134"/>
      <c r="AD24" s="134"/>
    </row>
    <row r="25" s="1" customFormat="true" ht="17.85" hidden="false" customHeight="true" outlineLevel="0" collapsed="false">
      <c r="A25" s="75"/>
      <c r="C25" s="91" t="n">
        <f aca="false">C23++A$17+A$20</f>
        <v>0.5</v>
      </c>
      <c r="D25" s="92" t="s">
        <v>25</v>
      </c>
      <c r="E25" s="804" t="s">
        <v>229</v>
      </c>
      <c r="F25" s="82" t="s">
        <v>7</v>
      </c>
      <c r="G25" s="805" t="s">
        <v>230</v>
      </c>
      <c r="H25" s="794" t="n">
        <v>3</v>
      </c>
      <c r="I25" s="795" t="s">
        <v>7</v>
      </c>
      <c r="J25" s="796" t="n">
        <v>2</v>
      </c>
      <c r="K25" s="125"/>
      <c r="L25" s="125"/>
      <c r="O25" s="801" t="s">
        <v>231</v>
      </c>
      <c r="P25" s="801"/>
      <c r="Q25" s="189"/>
      <c r="R25" s="229"/>
      <c r="Z25" s="4"/>
      <c r="AC25" s="4"/>
    </row>
    <row r="26" s="1" customFormat="true" ht="17.85" hidden="false" customHeight="true" outlineLevel="0" collapsed="false">
      <c r="A26" s="153"/>
      <c r="C26" s="91" t="n">
        <f aca="false">C23++A$17+A$20</f>
        <v>0.5</v>
      </c>
      <c r="D26" s="92" t="s">
        <v>26</v>
      </c>
      <c r="E26" s="525" t="s">
        <v>232</v>
      </c>
      <c r="F26" s="108" t="s">
        <v>7</v>
      </c>
      <c r="G26" s="806" t="s">
        <v>233</v>
      </c>
      <c r="H26" s="798" t="n">
        <v>4</v>
      </c>
      <c r="I26" s="156" t="s">
        <v>7</v>
      </c>
      <c r="J26" s="799" t="n">
        <v>0</v>
      </c>
      <c r="K26" s="125"/>
      <c r="L26" s="125"/>
      <c r="O26" s="801" t="s">
        <v>234</v>
      </c>
      <c r="P26" s="801"/>
      <c r="Q26" s="189"/>
      <c r="R26" s="229"/>
      <c r="T26" s="4"/>
      <c r="W26" s="4"/>
      <c r="Z26" s="4"/>
      <c r="AC26" s="4"/>
    </row>
    <row r="27" s="1" customFormat="true" ht="17.85" hidden="false" customHeight="true" outlineLevel="0" collapsed="false">
      <c r="A27" s="90"/>
      <c r="C27" s="76" t="n">
        <f aca="false">C25++A$17+A$20</f>
        <v>0.513888888888889</v>
      </c>
      <c r="D27" s="77" t="s">
        <v>25</v>
      </c>
      <c r="E27" s="804" t="s">
        <v>235</v>
      </c>
      <c r="F27" s="172" t="s">
        <v>7</v>
      </c>
      <c r="G27" s="805" t="s">
        <v>236</v>
      </c>
      <c r="H27" s="794" t="n">
        <v>4</v>
      </c>
      <c r="I27" s="795" t="s">
        <v>7</v>
      </c>
      <c r="J27" s="796" t="n">
        <v>0</v>
      </c>
      <c r="K27" s="125"/>
      <c r="L27" s="125"/>
      <c r="T27" s="4"/>
      <c r="W27" s="4"/>
      <c r="Z27" s="4"/>
      <c r="AC27" s="4"/>
    </row>
    <row r="28" s="1" customFormat="true" ht="17.85" hidden="false" customHeight="true" outlineLevel="0" collapsed="false">
      <c r="A28" s="153"/>
      <c r="C28" s="91" t="n">
        <f aca="false">C25++A$17+A$20</f>
        <v>0.513888888888889</v>
      </c>
      <c r="D28" s="92" t="s">
        <v>26</v>
      </c>
      <c r="E28" s="807" t="s">
        <v>237</v>
      </c>
      <c r="F28" s="126" t="s">
        <v>7</v>
      </c>
      <c r="G28" s="808" t="s">
        <v>238</v>
      </c>
      <c r="H28" s="798" t="n">
        <v>2</v>
      </c>
      <c r="I28" s="156" t="s">
        <v>7</v>
      </c>
      <c r="J28" s="799" t="n">
        <v>0</v>
      </c>
      <c r="K28" s="125"/>
      <c r="L28" s="125"/>
      <c r="T28" s="4"/>
      <c r="W28" s="4"/>
      <c r="Z28" s="4"/>
      <c r="AC28" s="4"/>
    </row>
    <row r="29" s="1" customFormat="true" ht="30" hidden="false" customHeight="true" outlineLevel="0" collapsed="false">
      <c r="A29" s="489"/>
      <c r="B29" s="229"/>
      <c r="C29" s="490" t="n">
        <f aca="false">C27++A$17+A$20</f>
        <v>0.527777777777778</v>
      </c>
      <c r="D29" s="491" t="s">
        <v>25</v>
      </c>
      <c r="E29" s="809" t="s">
        <v>239</v>
      </c>
      <c r="F29" s="493" t="s">
        <v>7</v>
      </c>
      <c r="G29" s="809" t="s">
        <v>240</v>
      </c>
      <c r="H29" s="794" t="n">
        <v>1</v>
      </c>
      <c r="I29" s="795" t="s">
        <v>7</v>
      </c>
      <c r="J29" s="796" t="n">
        <v>2</v>
      </c>
      <c r="O29" s="274" t="s">
        <v>85</v>
      </c>
      <c r="Q29" s="4"/>
      <c r="T29" s="4"/>
      <c r="U29" s="0"/>
      <c r="V29" s="0"/>
      <c r="W29" s="4"/>
      <c r="Z29" s="4"/>
      <c r="AC29" s="4"/>
    </row>
    <row r="30" s="1" customFormat="true" ht="30" hidden="false" customHeight="true" outlineLevel="0" collapsed="false">
      <c r="A30" s="489"/>
      <c r="B30" s="229"/>
      <c r="C30" s="494" t="n">
        <f aca="false">C27++A$17+A$20</f>
        <v>0.527777777777778</v>
      </c>
      <c r="D30" s="495" t="s">
        <v>26</v>
      </c>
      <c r="E30" s="810" t="s">
        <v>241</v>
      </c>
      <c r="F30" s="497" t="s">
        <v>7</v>
      </c>
      <c r="G30" s="810" t="s">
        <v>242</v>
      </c>
      <c r="H30" s="798" t="n">
        <v>2</v>
      </c>
      <c r="I30" s="156" t="s">
        <v>7</v>
      </c>
      <c r="J30" s="799" t="n">
        <v>1</v>
      </c>
      <c r="O30" s="274" t="s">
        <v>86</v>
      </c>
      <c r="Q30" s="4"/>
      <c r="T30" s="4"/>
      <c r="U30" s="0"/>
      <c r="V30" s="0"/>
      <c r="W30" s="4"/>
      <c r="Z30" s="4"/>
      <c r="AC30" s="4"/>
    </row>
    <row r="31" s="1" customFormat="true" ht="30" hidden="false" customHeight="true" outlineLevel="0" collapsed="false">
      <c r="A31" s="489"/>
      <c r="B31" s="229"/>
      <c r="C31" s="490" t="n">
        <f aca="false">C29++A$17+A$20</f>
        <v>0.541666666666667</v>
      </c>
      <c r="D31" s="491" t="s">
        <v>25</v>
      </c>
      <c r="E31" s="809" t="s">
        <v>243</v>
      </c>
      <c r="F31" s="493" t="s">
        <v>7</v>
      </c>
      <c r="G31" s="809" t="s">
        <v>244</v>
      </c>
      <c r="H31" s="811" t="n">
        <v>3</v>
      </c>
      <c r="I31" s="812" t="s">
        <v>7</v>
      </c>
      <c r="J31" s="813" t="n">
        <v>2</v>
      </c>
      <c r="O31" s="274" t="s">
        <v>88</v>
      </c>
      <c r="Q31" s="4"/>
      <c r="T31" s="4"/>
      <c r="U31" s="0"/>
      <c r="V31" s="0"/>
      <c r="W31" s="4"/>
      <c r="Z31" s="4"/>
      <c r="AC31" s="4"/>
    </row>
    <row r="32" s="1" customFormat="true" ht="30" hidden="false" customHeight="true" outlineLevel="0" collapsed="false">
      <c r="A32" s="489"/>
      <c r="B32" s="229"/>
      <c r="C32" s="494" t="n">
        <f aca="false">C29++A$17+A$20</f>
        <v>0.541666666666667</v>
      </c>
      <c r="D32" s="495" t="s">
        <v>26</v>
      </c>
      <c r="E32" s="810" t="s">
        <v>245</v>
      </c>
      <c r="F32" s="497" t="s">
        <v>7</v>
      </c>
      <c r="G32" s="814" t="s">
        <v>246</v>
      </c>
      <c r="H32" s="815" t="n">
        <v>0</v>
      </c>
      <c r="I32" s="816" t="s">
        <v>7</v>
      </c>
      <c r="J32" s="817" t="n">
        <v>2</v>
      </c>
      <c r="O32" s="274" t="s">
        <v>90</v>
      </c>
      <c r="Q32" s="4"/>
      <c r="T32" s="4"/>
      <c r="U32" s="0"/>
      <c r="V32" s="0"/>
      <c r="W32" s="4"/>
      <c r="Z32" s="4"/>
      <c r="AC32" s="4"/>
    </row>
    <row r="33" s="1" customFormat="true" ht="17.85" hidden="false" customHeight="true" outlineLevel="0" collapsed="false">
      <c r="C33" s="2"/>
      <c r="D33" s="3"/>
      <c r="F33" s="4"/>
      <c r="Q33" s="4"/>
      <c r="T33" s="4"/>
      <c r="U33" s="0"/>
      <c r="V33" s="0"/>
      <c r="W33" s="4"/>
      <c r="Z33" s="4"/>
      <c r="AC33" s="4"/>
    </row>
    <row r="34" s="1" customFormat="true" ht="17.85" hidden="false" customHeight="true" outlineLevel="0" collapsed="false">
      <c r="C34" s="181" t="n">
        <f aca="false">C32+A$17+A$20+A20+A20</f>
        <v>0.5625</v>
      </c>
      <c r="D34" s="182"/>
      <c r="E34" s="183" t="s">
        <v>52</v>
      </c>
      <c r="F34" s="183"/>
      <c r="G34" s="183"/>
      <c r="H34" s="184"/>
      <c r="I34" s="185"/>
      <c r="J34" s="186"/>
      <c r="Q34" s="4"/>
      <c r="T34" s="4"/>
      <c r="U34" s="0"/>
      <c r="W34" s="4"/>
      <c r="Z34" s="4"/>
      <c r="AC34" s="4"/>
    </row>
    <row r="35" customFormat="false" ht="16.15" hidden="false" customHeight="false" outlineLevel="0" collapsed="false">
      <c r="U35" s="0"/>
    </row>
    <row r="36" customFormat="false" ht="16.15" hidden="false" customHeight="false" outlineLevel="0" collapsed="false">
      <c r="U36" s="0"/>
    </row>
    <row r="37" customFormat="false" ht="16.15" hidden="false" customHeight="false" outlineLevel="0" collapsed="false">
      <c r="U37" s="0"/>
    </row>
  </sheetData>
  <mergeCells count="27">
    <mergeCell ref="C1:J1"/>
    <mergeCell ref="O1:V1"/>
    <mergeCell ref="C2:J2"/>
    <mergeCell ref="P3:R3"/>
    <mergeCell ref="S3:U3"/>
    <mergeCell ref="V3:X3"/>
    <mergeCell ref="Y3:AA3"/>
    <mergeCell ref="AB3:AD3"/>
    <mergeCell ref="C4:D4"/>
    <mergeCell ref="P10:R10"/>
    <mergeCell ref="S10:U10"/>
    <mergeCell ref="V10:X10"/>
    <mergeCell ref="Y10:AA10"/>
    <mergeCell ref="AB10:AD10"/>
    <mergeCell ref="E12:G12"/>
    <mergeCell ref="H12:J12"/>
    <mergeCell ref="O17:P17"/>
    <mergeCell ref="S18:V18"/>
    <mergeCell ref="O19:P19"/>
    <mergeCell ref="O20:P20"/>
    <mergeCell ref="O21:P21"/>
    <mergeCell ref="O22:P22"/>
    <mergeCell ref="O23:P23"/>
    <mergeCell ref="O24:P24"/>
    <mergeCell ref="O25:P25"/>
    <mergeCell ref="O26:P26"/>
    <mergeCell ref="E34:G3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  <colBreaks count="1" manualBreakCount="1">
    <brk id="13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2022-09-30T13:18:16Z</dcterms:created>
  <dc:creator/>
  <dc:description/>
  <dc:language>cs-CZ</dc:language>
  <cp:lastModifiedBy/>
  <dcterms:modified xsi:type="dcterms:W3CDTF">2022-10-16T19:26:57Z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